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7-18\Data\Division Reports\Career &amp; Technical Education\"/>
    </mc:Choice>
  </mc:AlternateContent>
  <bookViews>
    <workbookView xWindow="0" yWindow="0" windowWidth="19200" windowHeight="12180" activeTab="1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3" i="1"/>
  <c r="K27" i="1"/>
  <c r="K28" i="1"/>
  <c r="K29" i="1"/>
  <c r="K30" i="1"/>
  <c r="K26" i="1"/>
  <c r="K21" i="1"/>
  <c r="K22" i="1"/>
  <c r="K23" i="1"/>
  <c r="K11" i="1"/>
  <c r="K13" i="1"/>
  <c r="K14" i="1"/>
  <c r="K15" i="1"/>
  <c r="K16" i="1"/>
  <c r="L34" i="1"/>
  <c r="L33" i="1"/>
  <c r="L27" i="1"/>
  <c r="L28" i="1"/>
  <c r="L29" i="1"/>
  <c r="L30" i="1"/>
  <c r="L26" i="1"/>
  <c r="L5" i="1"/>
  <c r="L21" i="1"/>
  <c r="L22" i="1"/>
  <c r="L23" i="1"/>
  <c r="L11" i="1"/>
  <c r="L13" i="1"/>
  <c r="L14" i="1"/>
  <c r="L15" i="1"/>
  <c r="L16" i="1"/>
  <c r="L4" i="1"/>
  <c r="J35" i="1"/>
  <c r="L35" i="1" s="1"/>
  <c r="H35" i="1"/>
  <c r="I35" i="1" s="1"/>
  <c r="F35" i="1"/>
  <c r="G35" i="1" s="1"/>
  <c r="D35" i="1"/>
  <c r="E35" i="1" s="1"/>
  <c r="B35" i="1"/>
  <c r="C35" i="1" s="1"/>
  <c r="J31" i="1"/>
  <c r="K31" i="1" s="1"/>
  <c r="H31" i="1"/>
  <c r="I31" i="1" s="1"/>
  <c r="F31" i="1"/>
  <c r="G31" i="1" s="1"/>
  <c r="D31" i="1"/>
  <c r="E31" i="1" s="1"/>
  <c r="B31" i="1"/>
  <c r="C31" i="1" s="1"/>
  <c r="J24" i="1"/>
  <c r="K24" i="1" s="1"/>
  <c r="H24" i="1"/>
  <c r="I24" i="1" s="1"/>
  <c r="F24" i="1"/>
  <c r="G24" i="1" s="1"/>
  <c r="D24" i="1"/>
  <c r="E24" i="1" s="1"/>
  <c r="B24" i="1"/>
  <c r="C24" i="1" s="1"/>
  <c r="J18" i="1"/>
  <c r="K18" i="1" s="1"/>
  <c r="H18" i="1"/>
  <c r="I18" i="1" s="1"/>
  <c r="F18" i="1"/>
  <c r="G18" i="1" s="1"/>
  <c r="D18" i="1"/>
  <c r="E18" i="1" s="1"/>
  <c r="B18" i="1"/>
  <c r="C18" i="1" s="1"/>
  <c r="J7" i="1"/>
  <c r="K7" i="1" s="1"/>
  <c r="H7" i="1"/>
  <c r="I7" i="1" s="1"/>
  <c r="F7" i="1"/>
  <c r="G7" i="1" s="1"/>
  <c r="D7" i="1"/>
  <c r="E7" i="1" s="1"/>
  <c r="B7" i="1"/>
  <c r="C7" i="1" s="1"/>
  <c r="K6" i="1"/>
  <c r="K5" i="1"/>
  <c r="K4" i="1"/>
  <c r="L7" i="1" l="1"/>
  <c r="K35" i="1"/>
  <c r="L18" i="1"/>
  <c r="L31" i="1"/>
  <c r="L24" i="1"/>
</calcChain>
</file>

<file path=xl/sharedStrings.xml><?xml version="1.0" encoding="utf-8"?>
<sst xmlns="http://schemas.openxmlformats.org/spreadsheetml/2006/main" count="888" uniqueCount="78">
  <si>
    <t>Gender</t>
  </si>
  <si>
    <t>Fall 2012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</si>
  <si>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</si>
  <si>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</si>
  <si>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</si>
  <si>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</si>
  <si>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</si>
  <si>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</si>
  <si>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</si>
  <si>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</si>
  <si>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</si>
  <si>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</si>
  <si>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</si>
  <si>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</si>
  <si>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</si>
  <si>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</si>
  <si>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</si>
  <si>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</si>
  <si>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</si>
  <si>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</si>
  <si>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</si>
  <si>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</si>
  <si>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</si>
  <si>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</si>
  <si>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</si>
  <si>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</si>
  <si>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</si>
  <si>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</si>
  <si>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</si>
  <si>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</si>
  <si>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</si>
  <si>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</si>
  <si>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</si>
  <si>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</si>
  <si>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</si>
  <si>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Surveying
Student Characteristics</t>
  </si>
  <si>
    <t>Program</t>
  </si>
  <si>
    <t>Term</t>
  </si>
  <si>
    <t>Success Rate</t>
  </si>
  <si>
    <t>Course</t>
  </si>
  <si>
    <t>Surveying
Success and Retention Rates by Course</t>
  </si>
  <si>
    <t>Surveying</t>
  </si>
  <si>
    <t>SURV-218 : Plane Surveying</t>
  </si>
  <si>
    <t>SURV-220 : Boundary Control &amp; Legal Princ</t>
  </si>
  <si>
    <t>Location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</si>
  <si>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</si>
  <si>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</si>
  <si>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</si>
  <si>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</si>
  <si>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</si>
  <si>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</si>
  <si>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</si>
  <si>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</si>
  <si>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</si>
  <si>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</si>
  <si>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</si>
  <si>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</si>
  <si>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</si>
  <si>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</si>
  <si>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</si>
  <si>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</si>
  <si>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</si>
  <si>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</si>
  <si>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2012-13</t>
  </si>
  <si>
    <t>2013-14</t>
  </si>
  <si>
    <t>2014-15</t>
  </si>
  <si>
    <t>2015-16</t>
  </si>
  <si>
    <t>2016-17</t>
  </si>
  <si>
    <t>Degrees Awarded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</si>
  <si>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</si>
  <si>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</si>
  <si>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</si>
  <si>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</si>
  <si>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</si>
  <si>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</si>
  <si>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</si>
  <si>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Certificates Awarded</t>
  </si>
  <si>
    <t>Less than full-time (less than 12 units)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</si>
</sst>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quotePrefix="1" applyNumberFormat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quotePrefix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3" fontId="0" fillId="0" borderId="2" xfId="0" applyNumberFormat="1" applyBorder="1" applyAlignment="1">
      <alignment vertical="center"/>
    </xf>
    <xf numFmtId="9" fontId="0" fillId="4" borderId="2" xfId="0" applyNumberFormat="1" applyFill="1" applyBorder="1" applyAlignment="1">
      <alignment vertical="center"/>
    </xf>
    <xf numFmtId="9" fontId="0" fillId="0" borderId="2" xfId="0" applyNumberFormat="1" applyBorder="1" applyAlignment="1">
      <alignment vertical="center"/>
    </xf>
    <xf numFmtId="2" fontId="0" fillId="4" borderId="2" xfId="0" applyNumberFormat="1" applyFill="1" applyBorder="1" applyAlignment="1">
      <alignment vertical="center"/>
    </xf>
    <xf numFmtId="3" fontId="0" fillId="0" borderId="2" xfId="0" quotePrefix="1" applyNumberFormat="1" applyBorder="1" applyAlignment="1">
      <alignment vertical="center"/>
    </xf>
    <xf numFmtId="9" fontId="0" fillId="4" borderId="2" xfId="0" quotePrefix="1" applyNumberFormat="1" applyFill="1" applyBorder="1" applyAlignment="1">
      <alignment vertical="center"/>
    </xf>
    <xf numFmtId="9" fontId="0" fillId="0" borderId="2" xfId="0" quotePrefix="1" applyNumberFormat="1" applyBorder="1" applyAlignment="1">
      <alignment vertical="center"/>
    </xf>
    <xf numFmtId="2" fontId="0" fillId="4" borderId="2" xfId="0" quotePrefix="1" applyNumberFormat="1" applyFill="1" applyBorder="1" applyAlignment="1">
      <alignment vertical="center"/>
    </xf>
    <xf numFmtId="0" fontId="0" fillId="0" borderId="0" xfId="0" applyAlignment="1">
      <alignment vertical="center"/>
    </xf>
    <xf numFmtId="9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9" fontId="0" fillId="4" borderId="2" xfId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workbookViewId="0">
      <selection activeCell="O8" sqref="O8"/>
    </sheetView>
  </sheetViews>
  <sheetFormatPr defaultRowHeight="15" x14ac:dyDescent="0.25"/>
  <cols>
    <col min="1" max="1" width="30" style="27" customWidth="1"/>
    <col min="2" max="12" width="8.28515625" style="13" customWidth="1"/>
  </cols>
  <sheetData>
    <row r="1" spans="1:12" x14ac:dyDescent="0.25">
      <c r="A1" s="50" t="s">
        <v>35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ht="30" x14ac:dyDescent="0.25">
      <c r="A3" s="30" t="s">
        <v>0</v>
      </c>
      <c r="B3" s="53" t="s">
        <v>1</v>
      </c>
      <c r="C3" s="53"/>
      <c r="D3" s="53" t="s">
        <v>2</v>
      </c>
      <c r="E3" s="53"/>
      <c r="F3" s="53" t="s">
        <v>3</v>
      </c>
      <c r="G3" s="53"/>
      <c r="H3" s="53" t="s">
        <v>4</v>
      </c>
      <c r="I3" s="53"/>
      <c r="J3" s="53" t="s">
        <v>5</v>
      </c>
      <c r="K3" s="53"/>
      <c r="L3" s="6" t="s">
        <v>6</v>
      </c>
    </row>
    <row r="4" spans="1:12" x14ac:dyDescent="0.25">
      <c r="A4" s="26" t="s">
        <v>7</v>
      </c>
      <c r="B4" s="7" t="s">
        <v>14</v>
      </c>
      <c r="C4" s="8" t="s">
        <v>14</v>
      </c>
      <c r="D4" s="7" t="s">
        <v>14</v>
      </c>
      <c r="E4" s="8" t="s">
        <v>14</v>
      </c>
      <c r="F4" s="7" t="s">
        <v>14</v>
      </c>
      <c r="G4" s="8" t="s">
        <v>14</v>
      </c>
      <c r="H4" s="7" t="s">
        <v>14</v>
      </c>
      <c r="I4" s="8" t="s">
        <v>14</v>
      </c>
      <c r="J4" s="9">
        <v>3</v>
      </c>
      <c r="K4" s="10">
        <f t="shared" ref="K4" si="0">J4/272</f>
        <v>1.1029411764705883E-2</v>
      </c>
      <c r="L4" s="10">
        <f>J4/J4</f>
        <v>1</v>
      </c>
    </row>
    <row r="5" spans="1:12" x14ac:dyDescent="0.25">
      <c r="A5" s="26" t="s">
        <v>8</v>
      </c>
      <c r="B5" s="7" t="s">
        <v>14</v>
      </c>
      <c r="C5" s="8" t="s">
        <v>14</v>
      </c>
      <c r="D5" s="7" t="s">
        <v>14</v>
      </c>
      <c r="E5" s="8" t="s">
        <v>14</v>
      </c>
      <c r="F5" s="7" t="s">
        <v>14</v>
      </c>
      <c r="G5" s="8" t="s">
        <v>14</v>
      </c>
      <c r="H5" s="7" t="s">
        <v>14</v>
      </c>
      <c r="I5" s="8" t="s">
        <v>14</v>
      </c>
      <c r="J5" s="9">
        <v>22</v>
      </c>
      <c r="K5" s="10">
        <f>J5/272</f>
        <v>8.0882352941176475E-2</v>
      </c>
      <c r="L5" s="10">
        <f>J5/J5</f>
        <v>1</v>
      </c>
    </row>
    <row r="6" spans="1:12" x14ac:dyDescent="0.25">
      <c r="A6" s="26" t="s">
        <v>9</v>
      </c>
      <c r="B6" s="7" t="s">
        <v>14</v>
      </c>
      <c r="C6" s="8" t="s">
        <v>14</v>
      </c>
      <c r="D6" s="7" t="s">
        <v>14</v>
      </c>
      <c r="E6" s="8" t="s">
        <v>14</v>
      </c>
      <c r="F6" s="7" t="s">
        <v>14</v>
      </c>
      <c r="G6" s="8" t="s">
        <v>14</v>
      </c>
      <c r="H6" s="7" t="s">
        <v>14</v>
      </c>
      <c r="I6" s="8" t="s">
        <v>14</v>
      </c>
      <c r="J6" s="9"/>
      <c r="K6" s="10">
        <f t="shared" ref="K6" si="1">J6/272</f>
        <v>0</v>
      </c>
      <c r="L6" s="10">
        <v>0</v>
      </c>
    </row>
    <row r="7" spans="1:12" x14ac:dyDescent="0.25">
      <c r="A7" s="46" t="s">
        <v>10</v>
      </c>
      <c r="B7" s="9">
        <f>SUM(B4:B6)</f>
        <v>0</v>
      </c>
      <c r="C7" s="10">
        <f t="shared" ref="C7" si="2">B7/266</f>
        <v>0</v>
      </c>
      <c r="D7" s="9">
        <f t="shared" ref="D7:H7" si="3">SUM(D4:D6)</f>
        <v>0</v>
      </c>
      <c r="E7" s="10">
        <f t="shared" ref="E7:E35" si="4">D7/326</f>
        <v>0</v>
      </c>
      <c r="F7" s="9">
        <f t="shared" si="3"/>
        <v>0</v>
      </c>
      <c r="G7" s="10">
        <f t="shared" ref="G7" si="5">F7/299</f>
        <v>0</v>
      </c>
      <c r="H7" s="9">
        <f t="shared" si="3"/>
        <v>0</v>
      </c>
      <c r="I7" s="10">
        <f t="shared" ref="I7:I35" si="6">H7/258</f>
        <v>0</v>
      </c>
      <c r="J7" s="9">
        <f>SUM(J4:J6)</f>
        <v>25</v>
      </c>
      <c r="K7" s="10">
        <f>J7/25</f>
        <v>1</v>
      </c>
      <c r="L7" s="10">
        <f>J7/J7</f>
        <v>1</v>
      </c>
    </row>
    <row r="8" spans="1:12" ht="30" x14ac:dyDescent="0.25">
      <c r="A8" s="30" t="s">
        <v>11</v>
      </c>
      <c r="B8" s="53" t="s">
        <v>1</v>
      </c>
      <c r="C8" s="53"/>
      <c r="D8" s="53" t="s">
        <v>2</v>
      </c>
      <c r="E8" s="53"/>
      <c r="F8" s="53" t="s">
        <v>3</v>
      </c>
      <c r="G8" s="53"/>
      <c r="H8" s="53" t="s">
        <v>4</v>
      </c>
      <c r="I8" s="53"/>
      <c r="J8" s="53" t="s">
        <v>5</v>
      </c>
      <c r="K8" s="53"/>
      <c r="L8" s="6" t="s">
        <v>6</v>
      </c>
    </row>
    <row r="9" spans="1:12" x14ac:dyDescent="0.25">
      <c r="A9" s="26" t="s">
        <v>12</v>
      </c>
      <c r="B9" s="7" t="s">
        <v>14</v>
      </c>
      <c r="C9" s="8" t="s">
        <v>14</v>
      </c>
      <c r="D9" s="7" t="s">
        <v>14</v>
      </c>
      <c r="E9" s="8" t="s">
        <v>14</v>
      </c>
      <c r="F9" s="7" t="s">
        <v>14</v>
      </c>
      <c r="G9" s="8" t="s">
        <v>14</v>
      </c>
      <c r="H9" s="7" t="s">
        <v>14</v>
      </c>
      <c r="I9" s="8" t="s">
        <v>14</v>
      </c>
      <c r="J9" s="7" t="s">
        <v>14</v>
      </c>
      <c r="K9" s="8" t="s">
        <v>14</v>
      </c>
      <c r="L9" s="10">
        <v>0</v>
      </c>
    </row>
    <row r="10" spans="1:12" x14ac:dyDescent="0.25">
      <c r="A10" s="26" t="s">
        <v>13</v>
      </c>
      <c r="B10" s="7" t="s">
        <v>14</v>
      </c>
      <c r="C10" s="8" t="s">
        <v>14</v>
      </c>
      <c r="D10" s="7" t="s">
        <v>14</v>
      </c>
      <c r="E10" s="8" t="s">
        <v>14</v>
      </c>
      <c r="F10" s="7" t="s">
        <v>14</v>
      </c>
      <c r="G10" s="8" t="s">
        <v>14</v>
      </c>
      <c r="H10" s="7" t="s">
        <v>14</v>
      </c>
      <c r="I10" s="8" t="s">
        <v>14</v>
      </c>
      <c r="J10" s="7" t="s">
        <v>14</v>
      </c>
      <c r="K10" s="8" t="s">
        <v>14</v>
      </c>
      <c r="L10" s="10">
        <v>0</v>
      </c>
    </row>
    <row r="11" spans="1:12" x14ac:dyDescent="0.25">
      <c r="A11" s="26" t="s">
        <v>15</v>
      </c>
      <c r="B11" s="7" t="s">
        <v>14</v>
      </c>
      <c r="C11" s="8" t="s">
        <v>14</v>
      </c>
      <c r="D11" s="7" t="s">
        <v>14</v>
      </c>
      <c r="E11" s="8" t="s">
        <v>14</v>
      </c>
      <c r="F11" s="7" t="s">
        <v>14</v>
      </c>
      <c r="G11" s="8" t="s">
        <v>14</v>
      </c>
      <c r="H11" s="7" t="s">
        <v>14</v>
      </c>
      <c r="I11" s="8" t="s">
        <v>14</v>
      </c>
      <c r="J11" s="9">
        <v>1</v>
      </c>
      <c r="K11" s="10">
        <f t="shared" ref="K11:K35" si="7">J11/25</f>
        <v>0.04</v>
      </c>
      <c r="L11" s="10">
        <f t="shared" ref="L11:L35" si="8">J11/J11</f>
        <v>1</v>
      </c>
    </row>
    <row r="12" spans="1:12" x14ac:dyDescent="0.25">
      <c r="A12" s="26" t="s">
        <v>16</v>
      </c>
      <c r="B12" s="7" t="s">
        <v>14</v>
      </c>
      <c r="C12" s="8" t="s">
        <v>14</v>
      </c>
      <c r="D12" s="7" t="s">
        <v>14</v>
      </c>
      <c r="E12" s="8" t="s">
        <v>14</v>
      </c>
      <c r="F12" s="7" t="s">
        <v>14</v>
      </c>
      <c r="G12" s="8" t="s">
        <v>14</v>
      </c>
      <c r="H12" s="7" t="s">
        <v>14</v>
      </c>
      <c r="I12" s="8" t="s">
        <v>14</v>
      </c>
      <c r="J12" s="7" t="s">
        <v>14</v>
      </c>
      <c r="K12" s="8" t="s">
        <v>14</v>
      </c>
      <c r="L12" s="10">
        <v>0</v>
      </c>
    </row>
    <row r="13" spans="1:12" x14ac:dyDescent="0.25">
      <c r="A13" s="26" t="s">
        <v>17</v>
      </c>
      <c r="B13" s="7" t="s">
        <v>14</v>
      </c>
      <c r="C13" s="8" t="s">
        <v>14</v>
      </c>
      <c r="D13" s="7" t="s">
        <v>14</v>
      </c>
      <c r="E13" s="8" t="s">
        <v>14</v>
      </c>
      <c r="F13" s="7" t="s">
        <v>14</v>
      </c>
      <c r="G13" s="8" t="s">
        <v>14</v>
      </c>
      <c r="H13" s="7" t="s">
        <v>14</v>
      </c>
      <c r="I13" s="8" t="s">
        <v>14</v>
      </c>
      <c r="J13" s="9">
        <v>7</v>
      </c>
      <c r="K13" s="10">
        <f t="shared" si="7"/>
        <v>0.28000000000000003</v>
      </c>
      <c r="L13" s="10">
        <f t="shared" si="8"/>
        <v>1</v>
      </c>
    </row>
    <row r="14" spans="1:12" x14ac:dyDescent="0.25">
      <c r="A14" s="26" t="s">
        <v>18</v>
      </c>
      <c r="B14" s="7" t="s">
        <v>14</v>
      </c>
      <c r="C14" s="8" t="s">
        <v>14</v>
      </c>
      <c r="D14" s="7" t="s">
        <v>14</v>
      </c>
      <c r="E14" s="8" t="s">
        <v>14</v>
      </c>
      <c r="F14" s="7" t="s">
        <v>14</v>
      </c>
      <c r="G14" s="8" t="s">
        <v>14</v>
      </c>
      <c r="H14" s="7" t="s">
        <v>14</v>
      </c>
      <c r="I14" s="8" t="s">
        <v>14</v>
      </c>
      <c r="J14" s="9">
        <v>1</v>
      </c>
      <c r="K14" s="10">
        <f t="shared" si="7"/>
        <v>0.04</v>
      </c>
      <c r="L14" s="10">
        <f t="shared" si="8"/>
        <v>1</v>
      </c>
    </row>
    <row r="15" spans="1:12" x14ac:dyDescent="0.25">
      <c r="A15" s="26" t="s">
        <v>19</v>
      </c>
      <c r="B15" s="7" t="s">
        <v>14</v>
      </c>
      <c r="C15" s="8" t="s">
        <v>14</v>
      </c>
      <c r="D15" s="7" t="s">
        <v>14</v>
      </c>
      <c r="E15" s="8" t="s">
        <v>14</v>
      </c>
      <c r="F15" s="7" t="s">
        <v>14</v>
      </c>
      <c r="G15" s="8" t="s">
        <v>14</v>
      </c>
      <c r="H15" s="7" t="s">
        <v>14</v>
      </c>
      <c r="I15" s="8" t="s">
        <v>14</v>
      </c>
      <c r="J15" s="9">
        <v>15</v>
      </c>
      <c r="K15" s="10">
        <f t="shared" si="7"/>
        <v>0.6</v>
      </c>
      <c r="L15" s="10">
        <f t="shared" si="8"/>
        <v>1</v>
      </c>
    </row>
    <row r="16" spans="1:12" x14ac:dyDescent="0.25">
      <c r="A16" s="26" t="s">
        <v>20</v>
      </c>
      <c r="B16" s="7" t="s">
        <v>14</v>
      </c>
      <c r="C16" s="8" t="s">
        <v>14</v>
      </c>
      <c r="D16" s="7" t="s">
        <v>14</v>
      </c>
      <c r="E16" s="8" t="s">
        <v>14</v>
      </c>
      <c r="F16" s="7" t="s">
        <v>14</v>
      </c>
      <c r="G16" s="8" t="s">
        <v>14</v>
      </c>
      <c r="H16" s="7" t="s">
        <v>14</v>
      </c>
      <c r="I16" s="8" t="s">
        <v>14</v>
      </c>
      <c r="J16" s="9">
        <v>1</v>
      </c>
      <c r="K16" s="10">
        <f t="shared" si="7"/>
        <v>0.04</v>
      </c>
      <c r="L16" s="10">
        <f t="shared" si="8"/>
        <v>1</v>
      </c>
    </row>
    <row r="17" spans="1:12" x14ac:dyDescent="0.25">
      <c r="A17" s="26" t="s">
        <v>21</v>
      </c>
      <c r="B17" s="7" t="s">
        <v>14</v>
      </c>
      <c r="C17" s="8" t="s">
        <v>14</v>
      </c>
      <c r="D17" s="7" t="s">
        <v>14</v>
      </c>
      <c r="E17" s="8" t="s">
        <v>14</v>
      </c>
      <c r="F17" s="7" t="s">
        <v>14</v>
      </c>
      <c r="G17" s="8" t="s">
        <v>14</v>
      </c>
      <c r="H17" s="7" t="s">
        <v>14</v>
      </c>
      <c r="I17" s="8" t="s">
        <v>14</v>
      </c>
      <c r="J17" s="7" t="s">
        <v>14</v>
      </c>
      <c r="K17" s="8" t="s">
        <v>14</v>
      </c>
      <c r="L17" s="10">
        <v>0</v>
      </c>
    </row>
    <row r="18" spans="1:12" x14ac:dyDescent="0.25">
      <c r="A18" s="47" t="s">
        <v>10</v>
      </c>
      <c r="B18" s="11">
        <f>SUM(B9:B17)</f>
        <v>0</v>
      </c>
      <c r="C18" s="12">
        <f t="shared" ref="C18" si="9">B18/266</f>
        <v>0</v>
      </c>
      <c r="D18" s="11">
        <f t="shared" ref="D18:J18" si="10">SUM(D9:D17)</f>
        <v>0</v>
      </c>
      <c r="E18" s="12">
        <f t="shared" si="4"/>
        <v>0</v>
      </c>
      <c r="F18" s="11">
        <f t="shared" si="10"/>
        <v>0</v>
      </c>
      <c r="G18" s="12">
        <f t="shared" ref="G18" si="11">F18/299</f>
        <v>0</v>
      </c>
      <c r="H18" s="11">
        <f t="shared" si="10"/>
        <v>0</v>
      </c>
      <c r="I18" s="12">
        <f t="shared" si="6"/>
        <v>0</v>
      </c>
      <c r="J18" s="11">
        <f t="shared" si="10"/>
        <v>25</v>
      </c>
      <c r="K18" s="10">
        <f t="shared" si="7"/>
        <v>1</v>
      </c>
      <c r="L18" s="10">
        <f t="shared" si="8"/>
        <v>1</v>
      </c>
    </row>
    <row r="19" spans="1:12" ht="30" x14ac:dyDescent="0.25">
      <c r="A19" s="30" t="s">
        <v>22</v>
      </c>
      <c r="B19" s="53" t="s">
        <v>1</v>
      </c>
      <c r="C19" s="53"/>
      <c r="D19" s="53" t="s">
        <v>2</v>
      </c>
      <c r="E19" s="53"/>
      <c r="F19" s="53" t="s">
        <v>3</v>
      </c>
      <c r="G19" s="53"/>
      <c r="H19" s="53" t="s">
        <v>4</v>
      </c>
      <c r="I19" s="53"/>
      <c r="J19" s="53" t="s">
        <v>5</v>
      </c>
      <c r="K19" s="53"/>
      <c r="L19" s="6" t="s">
        <v>6</v>
      </c>
    </row>
    <row r="20" spans="1:12" x14ac:dyDescent="0.25">
      <c r="A20" s="26" t="s">
        <v>23</v>
      </c>
      <c r="B20" s="7" t="s">
        <v>14</v>
      </c>
      <c r="C20" s="8" t="s">
        <v>14</v>
      </c>
      <c r="D20" s="7" t="s">
        <v>14</v>
      </c>
      <c r="E20" s="8" t="s">
        <v>14</v>
      </c>
      <c r="F20" s="7" t="s">
        <v>14</v>
      </c>
      <c r="G20" s="8" t="s">
        <v>14</v>
      </c>
      <c r="H20" s="7" t="s">
        <v>14</v>
      </c>
      <c r="I20" s="8" t="s">
        <v>14</v>
      </c>
      <c r="J20" s="7" t="s">
        <v>14</v>
      </c>
      <c r="K20" s="8" t="s">
        <v>14</v>
      </c>
      <c r="L20" s="10">
        <v>0</v>
      </c>
    </row>
    <row r="21" spans="1:12" x14ac:dyDescent="0.25">
      <c r="A21" s="26" t="s">
        <v>24</v>
      </c>
      <c r="B21" s="7" t="s">
        <v>14</v>
      </c>
      <c r="C21" s="8" t="s">
        <v>14</v>
      </c>
      <c r="D21" s="7" t="s">
        <v>14</v>
      </c>
      <c r="E21" s="8" t="s">
        <v>14</v>
      </c>
      <c r="F21" s="7" t="s">
        <v>14</v>
      </c>
      <c r="G21" s="8" t="s">
        <v>14</v>
      </c>
      <c r="H21" s="7" t="s">
        <v>14</v>
      </c>
      <c r="I21" s="8" t="s">
        <v>14</v>
      </c>
      <c r="J21" s="9">
        <v>4</v>
      </c>
      <c r="K21" s="10">
        <f t="shared" si="7"/>
        <v>0.16</v>
      </c>
      <c r="L21" s="10">
        <f t="shared" si="8"/>
        <v>1</v>
      </c>
    </row>
    <row r="22" spans="1:12" x14ac:dyDescent="0.25">
      <c r="A22" s="26" t="s">
        <v>25</v>
      </c>
      <c r="B22" s="7" t="s">
        <v>14</v>
      </c>
      <c r="C22" s="8" t="s">
        <v>14</v>
      </c>
      <c r="D22" s="7" t="s">
        <v>14</v>
      </c>
      <c r="E22" s="8" t="s">
        <v>14</v>
      </c>
      <c r="F22" s="7" t="s">
        <v>14</v>
      </c>
      <c r="G22" s="8" t="s">
        <v>14</v>
      </c>
      <c r="H22" s="7" t="s">
        <v>14</v>
      </c>
      <c r="I22" s="8" t="s">
        <v>14</v>
      </c>
      <c r="J22" s="9">
        <v>16</v>
      </c>
      <c r="K22" s="10">
        <f t="shared" si="7"/>
        <v>0.64</v>
      </c>
      <c r="L22" s="10">
        <f t="shared" si="8"/>
        <v>1</v>
      </c>
    </row>
    <row r="23" spans="1:12" x14ac:dyDescent="0.25">
      <c r="A23" s="26" t="s">
        <v>26</v>
      </c>
      <c r="B23" s="7" t="s">
        <v>14</v>
      </c>
      <c r="C23" s="8" t="s">
        <v>14</v>
      </c>
      <c r="D23" s="7" t="s">
        <v>14</v>
      </c>
      <c r="E23" s="8" t="s">
        <v>14</v>
      </c>
      <c r="F23" s="7" t="s">
        <v>14</v>
      </c>
      <c r="G23" s="8" t="s">
        <v>14</v>
      </c>
      <c r="H23" s="7" t="s">
        <v>14</v>
      </c>
      <c r="I23" s="8" t="s">
        <v>14</v>
      </c>
      <c r="J23" s="9">
        <v>5</v>
      </c>
      <c r="K23" s="10">
        <f t="shared" si="7"/>
        <v>0.2</v>
      </c>
      <c r="L23" s="10">
        <f t="shared" si="8"/>
        <v>1</v>
      </c>
    </row>
    <row r="24" spans="1:12" x14ac:dyDescent="0.25">
      <c r="A24" s="47" t="s">
        <v>10</v>
      </c>
      <c r="B24" s="11">
        <f>SUM(B20:B23)</f>
        <v>0</v>
      </c>
      <c r="C24" s="12">
        <f t="shared" ref="C24" si="12">B24/266</f>
        <v>0</v>
      </c>
      <c r="D24" s="11">
        <f t="shared" ref="D24:J24" si="13">SUM(D20:D23)</f>
        <v>0</v>
      </c>
      <c r="E24" s="12">
        <f t="shared" si="4"/>
        <v>0</v>
      </c>
      <c r="F24" s="11">
        <f t="shared" si="13"/>
        <v>0</v>
      </c>
      <c r="G24" s="12">
        <f t="shared" ref="G24" si="14">F24/299</f>
        <v>0</v>
      </c>
      <c r="H24" s="11">
        <f t="shared" si="13"/>
        <v>0</v>
      </c>
      <c r="I24" s="12">
        <f t="shared" si="6"/>
        <v>0</v>
      </c>
      <c r="J24" s="11">
        <f t="shared" si="13"/>
        <v>25</v>
      </c>
      <c r="K24" s="10">
        <f t="shared" si="7"/>
        <v>1</v>
      </c>
      <c r="L24" s="10">
        <f t="shared" si="8"/>
        <v>1</v>
      </c>
    </row>
    <row r="25" spans="1:12" ht="30" x14ac:dyDescent="0.25">
      <c r="A25" s="48" t="s">
        <v>27</v>
      </c>
      <c r="B25" s="53" t="s">
        <v>1</v>
      </c>
      <c r="C25" s="53"/>
      <c r="D25" s="53" t="s">
        <v>2</v>
      </c>
      <c r="E25" s="53"/>
      <c r="F25" s="53" t="s">
        <v>3</v>
      </c>
      <c r="G25" s="53"/>
      <c r="H25" s="53" t="s">
        <v>4</v>
      </c>
      <c r="I25" s="53"/>
      <c r="J25" s="53" t="s">
        <v>5</v>
      </c>
      <c r="K25" s="53"/>
      <c r="L25" s="6" t="s">
        <v>6</v>
      </c>
    </row>
    <row r="26" spans="1:12" x14ac:dyDescent="0.25">
      <c r="A26" s="26" t="s">
        <v>28</v>
      </c>
      <c r="B26" s="7" t="s">
        <v>14</v>
      </c>
      <c r="C26" s="8" t="s">
        <v>14</v>
      </c>
      <c r="D26" s="7" t="s">
        <v>14</v>
      </c>
      <c r="E26" s="8" t="s">
        <v>14</v>
      </c>
      <c r="F26" s="7" t="s">
        <v>14</v>
      </c>
      <c r="G26" s="8" t="s">
        <v>14</v>
      </c>
      <c r="H26" s="7" t="s">
        <v>14</v>
      </c>
      <c r="I26" s="8" t="s">
        <v>14</v>
      </c>
      <c r="J26" s="9">
        <v>5</v>
      </c>
      <c r="K26" s="10">
        <f t="shared" si="7"/>
        <v>0.2</v>
      </c>
      <c r="L26" s="10">
        <f t="shared" si="8"/>
        <v>1</v>
      </c>
    </row>
    <row r="27" spans="1:12" x14ac:dyDescent="0.25">
      <c r="A27" s="26" t="s">
        <v>29</v>
      </c>
      <c r="B27" s="7" t="s">
        <v>14</v>
      </c>
      <c r="C27" s="8" t="s">
        <v>14</v>
      </c>
      <c r="D27" s="7" t="s">
        <v>14</v>
      </c>
      <c r="E27" s="8" t="s">
        <v>14</v>
      </c>
      <c r="F27" s="7" t="s">
        <v>14</v>
      </c>
      <c r="G27" s="8" t="s">
        <v>14</v>
      </c>
      <c r="H27" s="7" t="s">
        <v>14</v>
      </c>
      <c r="I27" s="8" t="s">
        <v>14</v>
      </c>
      <c r="J27" s="9">
        <v>4</v>
      </c>
      <c r="K27" s="10">
        <f t="shared" si="7"/>
        <v>0.16</v>
      </c>
      <c r="L27" s="10">
        <f t="shared" si="8"/>
        <v>1</v>
      </c>
    </row>
    <row r="28" spans="1:12" x14ac:dyDescent="0.25">
      <c r="A28" s="26" t="s">
        <v>30</v>
      </c>
      <c r="B28" s="7" t="s">
        <v>14</v>
      </c>
      <c r="C28" s="8" t="s">
        <v>14</v>
      </c>
      <c r="D28" s="7" t="s">
        <v>14</v>
      </c>
      <c r="E28" s="8" t="s">
        <v>14</v>
      </c>
      <c r="F28" s="7" t="s">
        <v>14</v>
      </c>
      <c r="G28" s="8" t="s">
        <v>14</v>
      </c>
      <c r="H28" s="7" t="s">
        <v>14</v>
      </c>
      <c r="I28" s="8" t="s">
        <v>14</v>
      </c>
      <c r="J28" s="9">
        <v>5</v>
      </c>
      <c r="K28" s="10">
        <f t="shared" si="7"/>
        <v>0.2</v>
      </c>
      <c r="L28" s="10">
        <f t="shared" si="8"/>
        <v>1</v>
      </c>
    </row>
    <row r="29" spans="1:12" x14ac:dyDescent="0.25">
      <c r="A29" s="26" t="s">
        <v>31</v>
      </c>
      <c r="B29" s="7" t="s">
        <v>14</v>
      </c>
      <c r="C29" s="8" t="s">
        <v>14</v>
      </c>
      <c r="D29" s="7" t="s">
        <v>14</v>
      </c>
      <c r="E29" s="8" t="s">
        <v>14</v>
      </c>
      <c r="F29" s="7" t="s">
        <v>14</v>
      </c>
      <c r="G29" s="8" t="s">
        <v>14</v>
      </c>
      <c r="H29" s="7" t="s">
        <v>14</v>
      </c>
      <c r="I29" s="8" t="s">
        <v>14</v>
      </c>
      <c r="J29" s="9">
        <v>2</v>
      </c>
      <c r="K29" s="10">
        <f t="shared" si="7"/>
        <v>0.08</v>
      </c>
      <c r="L29" s="10">
        <f t="shared" si="8"/>
        <v>1</v>
      </c>
    </row>
    <row r="30" spans="1:12" x14ac:dyDescent="0.25">
      <c r="A30" s="26" t="s">
        <v>32</v>
      </c>
      <c r="B30" s="7" t="s">
        <v>14</v>
      </c>
      <c r="C30" s="8" t="s">
        <v>14</v>
      </c>
      <c r="D30" s="7" t="s">
        <v>14</v>
      </c>
      <c r="E30" s="8" t="s">
        <v>14</v>
      </c>
      <c r="F30" s="7" t="s">
        <v>14</v>
      </c>
      <c r="G30" s="8" t="s">
        <v>14</v>
      </c>
      <c r="H30" s="7" t="s">
        <v>14</v>
      </c>
      <c r="I30" s="8" t="s">
        <v>14</v>
      </c>
      <c r="J30" s="9">
        <v>9</v>
      </c>
      <c r="K30" s="10">
        <f t="shared" si="7"/>
        <v>0.36</v>
      </c>
      <c r="L30" s="10">
        <f t="shared" si="8"/>
        <v>1</v>
      </c>
    </row>
    <row r="31" spans="1:12" x14ac:dyDescent="0.25">
      <c r="A31" s="47" t="s">
        <v>10</v>
      </c>
      <c r="B31" s="11">
        <f>SUM(B26:B30)</f>
        <v>0</v>
      </c>
      <c r="C31" s="12">
        <f t="shared" ref="C31" si="15">B31/266</f>
        <v>0</v>
      </c>
      <c r="D31" s="11">
        <f t="shared" ref="D31:J31" si="16">SUM(D26:D30)</f>
        <v>0</v>
      </c>
      <c r="E31" s="12">
        <f t="shared" si="4"/>
        <v>0</v>
      </c>
      <c r="F31" s="11">
        <f t="shared" si="16"/>
        <v>0</v>
      </c>
      <c r="G31" s="12">
        <f t="shared" ref="G31" si="17">F31/299</f>
        <v>0</v>
      </c>
      <c r="H31" s="11">
        <f t="shared" si="16"/>
        <v>0</v>
      </c>
      <c r="I31" s="12">
        <f t="shared" si="6"/>
        <v>0</v>
      </c>
      <c r="J31" s="11">
        <f t="shared" si="16"/>
        <v>25</v>
      </c>
      <c r="K31" s="10">
        <f t="shared" si="7"/>
        <v>1</v>
      </c>
      <c r="L31" s="10">
        <f t="shared" si="8"/>
        <v>1</v>
      </c>
    </row>
    <row r="32" spans="1:12" ht="30" x14ac:dyDescent="0.25">
      <c r="A32" s="30" t="s">
        <v>33</v>
      </c>
      <c r="B32" s="53" t="s">
        <v>1</v>
      </c>
      <c r="C32" s="53"/>
      <c r="D32" s="53" t="s">
        <v>2</v>
      </c>
      <c r="E32" s="53"/>
      <c r="F32" s="53" t="s">
        <v>3</v>
      </c>
      <c r="G32" s="53"/>
      <c r="H32" s="53" t="s">
        <v>4</v>
      </c>
      <c r="I32" s="53"/>
      <c r="J32" s="53" t="s">
        <v>5</v>
      </c>
      <c r="K32" s="53"/>
      <c r="L32" s="6" t="s">
        <v>6</v>
      </c>
    </row>
    <row r="33" spans="1:12" ht="30" x14ac:dyDescent="0.25">
      <c r="A33" s="49" t="s">
        <v>77</v>
      </c>
      <c r="B33" s="7" t="s">
        <v>14</v>
      </c>
      <c r="C33" s="8" t="s">
        <v>14</v>
      </c>
      <c r="D33" s="7" t="s">
        <v>14</v>
      </c>
      <c r="E33" s="8" t="s">
        <v>14</v>
      </c>
      <c r="F33" s="7" t="s">
        <v>14</v>
      </c>
      <c r="G33" s="8" t="s">
        <v>14</v>
      </c>
      <c r="H33" s="7" t="s">
        <v>14</v>
      </c>
      <c r="I33" s="8" t="s">
        <v>14</v>
      </c>
      <c r="J33" s="9">
        <v>22</v>
      </c>
      <c r="K33" s="10">
        <f t="shared" si="7"/>
        <v>0.88</v>
      </c>
      <c r="L33" s="10">
        <f t="shared" si="8"/>
        <v>1</v>
      </c>
    </row>
    <row r="34" spans="1:12" x14ac:dyDescent="0.25">
      <c r="A34" s="26" t="s">
        <v>34</v>
      </c>
      <c r="B34" s="7" t="s">
        <v>14</v>
      </c>
      <c r="C34" s="8" t="s">
        <v>14</v>
      </c>
      <c r="D34" s="7" t="s">
        <v>14</v>
      </c>
      <c r="E34" s="8" t="s">
        <v>14</v>
      </c>
      <c r="F34" s="7" t="s">
        <v>14</v>
      </c>
      <c r="G34" s="8" t="s">
        <v>14</v>
      </c>
      <c r="H34" s="7" t="s">
        <v>14</v>
      </c>
      <c r="I34" s="8" t="s">
        <v>14</v>
      </c>
      <c r="J34" s="9">
        <v>3</v>
      </c>
      <c r="K34" s="10">
        <f t="shared" si="7"/>
        <v>0.12</v>
      </c>
      <c r="L34" s="10">
        <f t="shared" si="8"/>
        <v>1</v>
      </c>
    </row>
    <row r="35" spans="1:12" x14ac:dyDescent="0.25">
      <c r="A35" s="47" t="s">
        <v>10</v>
      </c>
      <c r="B35" s="11">
        <f>SUM(B33:B34)</f>
        <v>0</v>
      </c>
      <c r="C35" s="12">
        <f t="shared" ref="C35" si="18">B35/266</f>
        <v>0</v>
      </c>
      <c r="D35" s="11">
        <f t="shared" ref="D35:J35" si="19">SUM(D33:D34)</f>
        <v>0</v>
      </c>
      <c r="E35" s="12">
        <f t="shared" si="4"/>
        <v>0</v>
      </c>
      <c r="F35" s="11">
        <f t="shared" si="19"/>
        <v>0</v>
      </c>
      <c r="G35" s="12">
        <f t="shared" ref="G35" si="20">F35/299</f>
        <v>0</v>
      </c>
      <c r="H35" s="11">
        <f t="shared" si="19"/>
        <v>0</v>
      </c>
      <c r="I35" s="12">
        <f t="shared" si="6"/>
        <v>0</v>
      </c>
      <c r="J35" s="11">
        <f t="shared" si="19"/>
        <v>25</v>
      </c>
      <c r="K35" s="10">
        <f t="shared" si="7"/>
        <v>1</v>
      </c>
      <c r="L35" s="10">
        <f t="shared" si="8"/>
        <v>1</v>
      </c>
    </row>
  </sheetData>
  <mergeCells count="26">
    <mergeCell ref="B32:C32"/>
    <mergeCell ref="D32:E32"/>
    <mergeCell ref="F32:G32"/>
    <mergeCell ref="H32:I32"/>
    <mergeCell ref="J32:K32"/>
    <mergeCell ref="B25:C25"/>
    <mergeCell ref="D25:E25"/>
    <mergeCell ref="F25:G25"/>
    <mergeCell ref="H25:I25"/>
    <mergeCell ref="J25:K25"/>
    <mergeCell ref="B8:C8"/>
    <mergeCell ref="D8:E8"/>
    <mergeCell ref="F8:G8"/>
    <mergeCell ref="H8:I8"/>
    <mergeCell ref="J8:K8"/>
    <mergeCell ref="B19:C19"/>
    <mergeCell ref="D19:E19"/>
    <mergeCell ref="F19:G19"/>
    <mergeCell ref="H19:I19"/>
    <mergeCell ref="J19:K19"/>
    <mergeCell ref="A1:L2"/>
    <mergeCell ref="B3:C3"/>
    <mergeCell ref="D3:E3"/>
    <mergeCell ref="F3:G3"/>
    <mergeCell ref="H3:I3"/>
    <mergeCell ref="J3:K3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tabSelected="1" workbookViewId="0">
      <selection activeCell="G4" sqref="G4:G8"/>
    </sheetView>
  </sheetViews>
  <sheetFormatPr defaultRowHeight="15" x14ac:dyDescent="0.25"/>
  <cols>
    <col min="1" max="1" width="38.140625" style="27" customWidth="1"/>
    <col min="2" max="2" width="18.5703125" style="13" customWidth="1"/>
    <col min="3" max="8" width="13.140625" style="13" customWidth="1"/>
  </cols>
  <sheetData>
    <row r="1" spans="1:8" x14ac:dyDescent="0.25">
      <c r="A1" s="50" t="s">
        <v>40</v>
      </c>
      <c r="B1" s="50"/>
      <c r="C1" s="50"/>
      <c r="D1" s="50"/>
      <c r="E1" s="50"/>
      <c r="F1" s="50"/>
      <c r="G1" s="50"/>
      <c r="H1" s="50"/>
    </row>
    <row r="2" spans="1:8" x14ac:dyDescent="0.25">
      <c r="A2" s="54"/>
      <c r="B2" s="54"/>
      <c r="C2" s="54"/>
      <c r="D2" s="54"/>
      <c r="E2" s="54"/>
      <c r="F2" s="54"/>
      <c r="G2" s="54"/>
      <c r="H2" s="54"/>
    </row>
    <row r="3" spans="1:8" ht="30" x14ac:dyDescent="0.25">
      <c r="A3" s="42" t="s">
        <v>36</v>
      </c>
      <c r="B3" s="5" t="s">
        <v>37</v>
      </c>
      <c r="C3" s="14" t="s">
        <v>69</v>
      </c>
      <c r="D3" s="14" t="s">
        <v>70</v>
      </c>
      <c r="E3" s="14" t="s">
        <v>71</v>
      </c>
      <c r="F3" s="14" t="s">
        <v>72</v>
      </c>
      <c r="G3" s="14" t="s">
        <v>38</v>
      </c>
      <c r="H3" s="14" t="s">
        <v>73</v>
      </c>
    </row>
    <row r="4" spans="1:8" x14ac:dyDescent="0.25">
      <c r="A4" s="55" t="s">
        <v>41</v>
      </c>
      <c r="B4" s="4" t="s">
        <v>1</v>
      </c>
      <c r="C4" s="4" t="s">
        <v>14</v>
      </c>
      <c r="D4" s="4" t="s">
        <v>14</v>
      </c>
      <c r="E4" s="44" t="s">
        <v>14</v>
      </c>
      <c r="F4" s="4" t="s">
        <v>14</v>
      </c>
      <c r="G4" s="44" t="s">
        <v>14</v>
      </c>
      <c r="H4" s="45" t="s">
        <v>14</v>
      </c>
    </row>
    <row r="5" spans="1:8" x14ac:dyDescent="0.25">
      <c r="A5" s="56"/>
      <c r="B5" s="4" t="s">
        <v>2</v>
      </c>
      <c r="C5" s="9" t="s">
        <v>14</v>
      </c>
      <c r="D5" s="9" t="s">
        <v>14</v>
      </c>
      <c r="E5" s="15" t="s">
        <v>14</v>
      </c>
      <c r="F5" s="9" t="s">
        <v>14</v>
      </c>
      <c r="G5" s="15" t="s">
        <v>14</v>
      </c>
      <c r="H5" s="16" t="s">
        <v>14</v>
      </c>
    </row>
    <row r="6" spans="1:8" x14ac:dyDescent="0.25">
      <c r="A6" s="56"/>
      <c r="B6" s="4" t="s">
        <v>3</v>
      </c>
      <c r="C6" s="9" t="s">
        <v>14</v>
      </c>
      <c r="D6" s="9" t="s">
        <v>14</v>
      </c>
      <c r="E6" s="15" t="s">
        <v>14</v>
      </c>
      <c r="F6" s="9" t="s">
        <v>14</v>
      </c>
      <c r="G6" s="15" t="s">
        <v>14</v>
      </c>
      <c r="H6" s="16" t="s">
        <v>14</v>
      </c>
    </row>
    <row r="7" spans="1:8" x14ac:dyDescent="0.25">
      <c r="A7" s="56"/>
      <c r="B7" s="4" t="s">
        <v>4</v>
      </c>
      <c r="C7" s="9" t="s">
        <v>14</v>
      </c>
      <c r="D7" s="9" t="s">
        <v>14</v>
      </c>
      <c r="E7" s="15" t="s">
        <v>14</v>
      </c>
      <c r="F7" s="9" t="s">
        <v>14</v>
      </c>
      <c r="G7" s="15" t="s">
        <v>14</v>
      </c>
      <c r="H7" s="16" t="s">
        <v>14</v>
      </c>
    </row>
    <row r="8" spans="1:8" x14ac:dyDescent="0.25">
      <c r="A8" s="57"/>
      <c r="B8" s="4" t="s">
        <v>5</v>
      </c>
      <c r="C8" s="9">
        <v>25</v>
      </c>
      <c r="D8" s="9">
        <v>21</v>
      </c>
      <c r="E8" s="15">
        <v>0.84</v>
      </c>
      <c r="F8" s="9">
        <v>20</v>
      </c>
      <c r="G8" s="15">
        <v>0.78676470588235292</v>
      </c>
      <c r="H8" s="16" t="s">
        <v>14</v>
      </c>
    </row>
    <row r="10" spans="1:8" ht="30" x14ac:dyDescent="0.25">
      <c r="A10" s="30" t="s">
        <v>39</v>
      </c>
      <c r="B10" s="5" t="s">
        <v>37</v>
      </c>
      <c r="C10" s="14" t="s">
        <v>69</v>
      </c>
      <c r="D10" s="14" t="s">
        <v>70</v>
      </c>
      <c r="E10" s="14" t="s">
        <v>71</v>
      </c>
      <c r="F10" s="14" t="s">
        <v>72</v>
      </c>
      <c r="G10" s="14" t="s">
        <v>38</v>
      </c>
      <c r="H10" s="14" t="s">
        <v>73</v>
      </c>
    </row>
    <row r="11" spans="1:8" x14ac:dyDescent="0.25">
      <c r="A11" s="58" t="s">
        <v>42</v>
      </c>
      <c r="B11" s="4" t="s">
        <v>1</v>
      </c>
      <c r="C11" s="9" t="s">
        <v>14</v>
      </c>
      <c r="D11" s="9" t="s">
        <v>14</v>
      </c>
      <c r="E11" s="15" t="s">
        <v>14</v>
      </c>
      <c r="F11" s="9" t="s">
        <v>14</v>
      </c>
      <c r="G11" s="15" t="s">
        <v>14</v>
      </c>
      <c r="H11" s="16" t="s">
        <v>14</v>
      </c>
    </row>
    <row r="12" spans="1:8" x14ac:dyDescent="0.25">
      <c r="A12" s="58"/>
      <c r="B12" s="4" t="s">
        <v>2</v>
      </c>
      <c r="C12" s="9" t="s">
        <v>14</v>
      </c>
      <c r="D12" s="9" t="s">
        <v>14</v>
      </c>
      <c r="E12" s="15" t="s">
        <v>14</v>
      </c>
      <c r="F12" s="9" t="s">
        <v>14</v>
      </c>
      <c r="G12" s="15" t="s">
        <v>14</v>
      </c>
      <c r="H12" s="16" t="s">
        <v>14</v>
      </c>
    </row>
    <row r="13" spans="1:8" x14ac:dyDescent="0.25">
      <c r="A13" s="58"/>
      <c r="B13" s="4" t="s">
        <v>3</v>
      </c>
      <c r="C13" s="9" t="s">
        <v>14</v>
      </c>
      <c r="D13" s="9" t="s">
        <v>14</v>
      </c>
      <c r="E13" s="15" t="s">
        <v>14</v>
      </c>
      <c r="F13" s="9" t="s">
        <v>14</v>
      </c>
      <c r="G13" s="15" t="s">
        <v>14</v>
      </c>
      <c r="H13" s="16" t="s">
        <v>14</v>
      </c>
    </row>
    <row r="14" spans="1:8" x14ac:dyDescent="0.25">
      <c r="A14" s="58"/>
      <c r="B14" s="4" t="s">
        <v>4</v>
      </c>
      <c r="C14" s="9" t="s">
        <v>14</v>
      </c>
      <c r="D14" s="9" t="s">
        <v>14</v>
      </c>
      <c r="E14" s="15" t="s">
        <v>14</v>
      </c>
      <c r="F14" s="9" t="s">
        <v>14</v>
      </c>
      <c r="G14" s="15" t="s">
        <v>14</v>
      </c>
      <c r="H14" s="16" t="s">
        <v>14</v>
      </c>
    </row>
    <row r="15" spans="1:8" x14ac:dyDescent="0.25">
      <c r="A15" s="58"/>
      <c r="B15" s="4" t="s">
        <v>5</v>
      </c>
      <c r="C15" s="9">
        <v>8</v>
      </c>
      <c r="D15" s="9">
        <v>7</v>
      </c>
      <c r="E15" s="15">
        <v>0.875</v>
      </c>
      <c r="F15" s="9">
        <v>6</v>
      </c>
      <c r="G15" s="15">
        <v>0.75</v>
      </c>
      <c r="H15" s="16">
        <v>2.7142857142857144</v>
      </c>
    </row>
    <row r="16" spans="1:8" ht="30" x14ac:dyDescent="0.25">
      <c r="A16" s="43"/>
      <c r="B16" s="5" t="s">
        <v>37</v>
      </c>
      <c r="C16" s="14" t="s">
        <v>69</v>
      </c>
      <c r="D16" s="14" t="s">
        <v>70</v>
      </c>
      <c r="E16" s="14" t="s">
        <v>71</v>
      </c>
      <c r="F16" s="14" t="s">
        <v>72</v>
      </c>
      <c r="G16" s="14" t="s">
        <v>38</v>
      </c>
      <c r="H16" s="14" t="s">
        <v>73</v>
      </c>
    </row>
    <row r="17" spans="1:8" x14ac:dyDescent="0.25">
      <c r="A17" s="58" t="s">
        <v>43</v>
      </c>
      <c r="B17" s="4" t="s">
        <v>1</v>
      </c>
      <c r="C17" s="9" t="s">
        <v>14</v>
      </c>
      <c r="D17" s="9" t="s">
        <v>14</v>
      </c>
      <c r="E17" s="15" t="s">
        <v>14</v>
      </c>
      <c r="F17" s="9" t="s">
        <v>14</v>
      </c>
      <c r="G17" s="15" t="s">
        <v>14</v>
      </c>
      <c r="H17" s="16" t="s">
        <v>14</v>
      </c>
    </row>
    <row r="18" spans="1:8" x14ac:dyDescent="0.25">
      <c r="A18" s="58"/>
      <c r="B18" s="4" t="s">
        <v>2</v>
      </c>
      <c r="C18" s="9" t="s">
        <v>14</v>
      </c>
      <c r="D18" s="9" t="s">
        <v>14</v>
      </c>
      <c r="E18" s="15" t="s">
        <v>14</v>
      </c>
      <c r="F18" s="9" t="s">
        <v>14</v>
      </c>
      <c r="G18" s="15" t="s">
        <v>14</v>
      </c>
      <c r="H18" s="16" t="s">
        <v>14</v>
      </c>
    </row>
    <row r="19" spans="1:8" x14ac:dyDescent="0.25">
      <c r="A19" s="58"/>
      <c r="B19" s="4" t="s">
        <v>3</v>
      </c>
      <c r="C19" s="9" t="s">
        <v>14</v>
      </c>
      <c r="D19" s="9" t="s">
        <v>14</v>
      </c>
      <c r="E19" s="15" t="s">
        <v>14</v>
      </c>
      <c r="F19" s="9" t="s">
        <v>14</v>
      </c>
      <c r="G19" s="15" t="s">
        <v>14</v>
      </c>
      <c r="H19" s="16" t="s">
        <v>14</v>
      </c>
    </row>
    <row r="20" spans="1:8" x14ac:dyDescent="0.25">
      <c r="A20" s="58"/>
      <c r="B20" s="4" t="s">
        <v>4</v>
      </c>
      <c r="C20" s="9" t="s">
        <v>14</v>
      </c>
      <c r="D20" s="9" t="s">
        <v>14</v>
      </c>
      <c r="E20" s="15" t="s">
        <v>14</v>
      </c>
      <c r="F20" s="9" t="s">
        <v>14</v>
      </c>
      <c r="G20" s="15" t="s">
        <v>14</v>
      </c>
      <c r="H20" s="16" t="s">
        <v>14</v>
      </c>
    </row>
    <row r="21" spans="1:8" x14ac:dyDescent="0.25">
      <c r="A21" s="58"/>
      <c r="B21" s="4" t="s">
        <v>5</v>
      </c>
      <c r="C21" s="9">
        <v>17</v>
      </c>
      <c r="D21" s="9">
        <v>14</v>
      </c>
      <c r="E21" s="15">
        <v>0.82352941176470584</v>
      </c>
      <c r="F21" s="9">
        <v>14</v>
      </c>
      <c r="G21" s="15">
        <v>0.82352941176470584</v>
      </c>
      <c r="H21" s="16">
        <v>3.092857142857143</v>
      </c>
    </row>
  </sheetData>
  <mergeCells count="4">
    <mergeCell ref="A1:H2"/>
    <mergeCell ref="A4:A8"/>
    <mergeCell ref="A11:A15"/>
    <mergeCell ref="A17:A21"/>
  </mergeCells>
  <printOptions horizontalCentered="1"/>
  <pageMargins left="0.7" right="0.7" top="0.75" bottom="0.75" header="0.3" footer="0.3"/>
  <pageSetup scale="90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B1" sqref="B1:H1048576"/>
    </sheetView>
  </sheetViews>
  <sheetFormatPr defaultRowHeight="15" x14ac:dyDescent="0.25"/>
  <cols>
    <col min="1" max="1" width="16.28515625" style="27" customWidth="1"/>
    <col min="2" max="4" width="13.7109375" style="39" customWidth="1"/>
    <col min="5" max="5" width="13.7109375" style="40" customWidth="1"/>
    <col min="6" max="6" width="13.7109375" style="39" customWidth="1"/>
    <col min="7" max="7" width="13.7109375" style="40" customWidth="1"/>
    <col min="8" max="8" width="13.7109375" style="41" customWidth="1"/>
  </cols>
  <sheetData>
    <row r="1" spans="1:8" ht="30" x14ac:dyDescent="0.25">
      <c r="A1" s="30" t="s">
        <v>44</v>
      </c>
      <c r="B1" s="5" t="s">
        <v>37</v>
      </c>
      <c r="C1" s="14" t="s">
        <v>69</v>
      </c>
      <c r="D1" s="14" t="s">
        <v>70</v>
      </c>
      <c r="E1" s="14" t="s">
        <v>71</v>
      </c>
      <c r="F1" s="14" t="s">
        <v>72</v>
      </c>
      <c r="G1" s="14" t="s">
        <v>38</v>
      </c>
      <c r="H1" s="14" t="s">
        <v>73</v>
      </c>
    </row>
    <row r="2" spans="1:8" x14ac:dyDescent="0.25">
      <c r="A2" s="58" t="s">
        <v>45</v>
      </c>
      <c r="B2" s="4" t="s">
        <v>1</v>
      </c>
      <c r="C2" s="31" t="s">
        <v>14</v>
      </c>
      <c r="D2" s="31" t="s">
        <v>14</v>
      </c>
      <c r="E2" s="32" t="s">
        <v>14</v>
      </c>
      <c r="F2" s="31" t="s">
        <v>14</v>
      </c>
      <c r="G2" s="33" t="s">
        <v>14</v>
      </c>
      <c r="H2" s="34" t="s">
        <v>14</v>
      </c>
    </row>
    <row r="3" spans="1:8" x14ac:dyDescent="0.25">
      <c r="A3" s="58"/>
      <c r="B3" s="4" t="s">
        <v>2</v>
      </c>
      <c r="C3" s="31" t="s">
        <v>14</v>
      </c>
      <c r="D3" s="31" t="s">
        <v>14</v>
      </c>
      <c r="E3" s="32" t="s">
        <v>14</v>
      </c>
      <c r="F3" s="31" t="s">
        <v>14</v>
      </c>
      <c r="G3" s="33" t="s">
        <v>14</v>
      </c>
      <c r="H3" s="34" t="s">
        <v>14</v>
      </c>
    </row>
    <row r="4" spans="1:8" x14ac:dyDescent="0.25">
      <c r="A4" s="58"/>
      <c r="B4" s="4" t="s">
        <v>3</v>
      </c>
      <c r="C4" s="31" t="s">
        <v>14</v>
      </c>
      <c r="D4" s="31" t="s">
        <v>14</v>
      </c>
      <c r="E4" s="32" t="s">
        <v>14</v>
      </c>
      <c r="F4" s="31" t="s">
        <v>14</v>
      </c>
      <c r="G4" s="33" t="s">
        <v>14</v>
      </c>
      <c r="H4" s="34" t="s">
        <v>14</v>
      </c>
    </row>
    <row r="5" spans="1:8" x14ac:dyDescent="0.25">
      <c r="A5" s="58"/>
      <c r="B5" s="4" t="s">
        <v>4</v>
      </c>
      <c r="C5" s="31" t="s">
        <v>14</v>
      </c>
      <c r="D5" s="31" t="s">
        <v>14</v>
      </c>
      <c r="E5" s="32" t="s">
        <v>14</v>
      </c>
      <c r="F5" s="31" t="s">
        <v>14</v>
      </c>
      <c r="G5" s="33" t="s">
        <v>14</v>
      </c>
      <c r="H5" s="34" t="s">
        <v>14</v>
      </c>
    </row>
    <row r="6" spans="1:8" x14ac:dyDescent="0.25">
      <c r="A6" s="58"/>
      <c r="B6" s="4" t="s">
        <v>5</v>
      </c>
      <c r="C6" s="31">
        <v>25</v>
      </c>
      <c r="D6" s="31">
        <v>21</v>
      </c>
      <c r="E6" s="32">
        <v>0.84</v>
      </c>
      <c r="F6" s="31">
        <v>20</v>
      </c>
      <c r="G6" s="33">
        <v>0.8</v>
      </c>
      <c r="H6" s="34">
        <v>2.9666666666666663</v>
      </c>
    </row>
    <row r="7" spans="1:8" x14ac:dyDescent="0.25">
      <c r="A7" s="58" t="s">
        <v>46</v>
      </c>
      <c r="B7" s="4" t="s">
        <v>1</v>
      </c>
      <c r="C7" s="35" t="s">
        <v>14</v>
      </c>
      <c r="D7" s="35" t="s">
        <v>14</v>
      </c>
      <c r="E7" s="36" t="s">
        <v>14</v>
      </c>
      <c r="F7" s="35" t="s">
        <v>14</v>
      </c>
      <c r="G7" s="37" t="s">
        <v>14</v>
      </c>
      <c r="H7" s="38" t="s">
        <v>14</v>
      </c>
    </row>
    <row r="8" spans="1:8" x14ac:dyDescent="0.25">
      <c r="A8" s="58"/>
      <c r="B8" s="4" t="s">
        <v>2</v>
      </c>
      <c r="C8" s="35" t="s">
        <v>14</v>
      </c>
      <c r="D8" s="35" t="s">
        <v>14</v>
      </c>
      <c r="E8" s="36" t="s">
        <v>14</v>
      </c>
      <c r="F8" s="35" t="s">
        <v>14</v>
      </c>
      <c r="G8" s="37" t="s">
        <v>14</v>
      </c>
      <c r="H8" s="38" t="s">
        <v>14</v>
      </c>
    </row>
    <row r="9" spans="1:8" x14ac:dyDescent="0.25">
      <c r="A9" s="58"/>
      <c r="B9" s="4" t="s">
        <v>3</v>
      </c>
      <c r="C9" s="35" t="s">
        <v>14</v>
      </c>
      <c r="D9" s="35" t="s">
        <v>14</v>
      </c>
      <c r="E9" s="36" t="s">
        <v>14</v>
      </c>
      <c r="F9" s="35" t="s">
        <v>14</v>
      </c>
      <c r="G9" s="37" t="s">
        <v>14</v>
      </c>
      <c r="H9" s="38" t="s">
        <v>14</v>
      </c>
    </row>
    <row r="10" spans="1:8" x14ac:dyDescent="0.25">
      <c r="A10" s="58"/>
      <c r="B10" s="4" t="s">
        <v>4</v>
      </c>
      <c r="C10" s="35" t="s">
        <v>14</v>
      </c>
      <c r="D10" s="35" t="s">
        <v>14</v>
      </c>
      <c r="E10" s="36" t="s">
        <v>14</v>
      </c>
      <c r="F10" s="35" t="s">
        <v>14</v>
      </c>
      <c r="G10" s="37" t="s">
        <v>14</v>
      </c>
      <c r="H10" s="38" t="s">
        <v>14</v>
      </c>
    </row>
    <row r="11" spans="1:8" x14ac:dyDescent="0.25">
      <c r="A11" s="58"/>
      <c r="B11" s="4" t="s">
        <v>5</v>
      </c>
      <c r="C11" s="35" t="s">
        <v>14</v>
      </c>
      <c r="D11" s="35" t="s">
        <v>14</v>
      </c>
      <c r="E11" s="36" t="s">
        <v>14</v>
      </c>
      <c r="F11" s="35" t="s">
        <v>14</v>
      </c>
      <c r="G11" s="37" t="s">
        <v>14</v>
      </c>
      <c r="H11" s="38" t="s">
        <v>14</v>
      </c>
    </row>
  </sheetData>
  <mergeCells count="2">
    <mergeCell ref="A2:A6"/>
    <mergeCell ref="A7:A11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sqref="A1:A1048576"/>
    </sheetView>
  </sheetViews>
  <sheetFormatPr defaultRowHeight="15" x14ac:dyDescent="0.25"/>
  <cols>
    <col min="1" max="1" width="14" style="27" customWidth="1"/>
    <col min="2" max="8" width="14" style="13" customWidth="1"/>
  </cols>
  <sheetData>
    <row r="1" spans="1:8" ht="30" x14ac:dyDescent="0.25">
      <c r="A1" s="30" t="s">
        <v>0</v>
      </c>
      <c r="B1" s="2" t="s">
        <v>37</v>
      </c>
      <c r="C1" s="14" t="s">
        <v>69</v>
      </c>
      <c r="D1" s="14" t="s">
        <v>70</v>
      </c>
      <c r="E1" s="14" t="s">
        <v>71</v>
      </c>
      <c r="F1" s="14" t="s">
        <v>72</v>
      </c>
      <c r="G1" s="14" t="s">
        <v>38</v>
      </c>
      <c r="H1" s="14" t="s">
        <v>73</v>
      </c>
    </row>
    <row r="2" spans="1:8" x14ac:dyDescent="0.25">
      <c r="A2" s="58" t="s">
        <v>7</v>
      </c>
      <c r="B2" s="3" t="s">
        <v>1</v>
      </c>
      <c r="C2" s="9" t="s">
        <v>14</v>
      </c>
      <c r="D2" s="9" t="s">
        <v>14</v>
      </c>
      <c r="E2" s="15" t="s">
        <v>14</v>
      </c>
      <c r="F2" s="9" t="s">
        <v>14</v>
      </c>
      <c r="G2" s="15" t="s">
        <v>14</v>
      </c>
      <c r="H2" s="16" t="s">
        <v>14</v>
      </c>
    </row>
    <row r="3" spans="1:8" x14ac:dyDescent="0.25">
      <c r="A3" s="58"/>
      <c r="B3" s="3" t="s">
        <v>2</v>
      </c>
      <c r="C3" s="9" t="s">
        <v>14</v>
      </c>
      <c r="D3" s="9" t="s">
        <v>14</v>
      </c>
      <c r="E3" s="15" t="s">
        <v>14</v>
      </c>
      <c r="F3" s="9" t="s">
        <v>14</v>
      </c>
      <c r="G3" s="15" t="s">
        <v>14</v>
      </c>
      <c r="H3" s="16" t="s">
        <v>14</v>
      </c>
    </row>
    <row r="4" spans="1:8" x14ac:dyDescent="0.25">
      <c r="A4" s="58"/>
      <c r="B4" s="3" t="s">
        <v>3</v>
      </c>
      <c r="C4" s="9" t="s">
        <v>14</v>
      </c>
      <c r="D4" s="9" t="s">
        <v>14</v>
      </c>
      <c r="E4" s="15" t="s">
        <v>14</v>
      </c>
      <c r="F4" s="9" t="s">
        <v>14</v>
      </c>
      <c r="G4" s="15" t="s">
        <v>14</v>
      </c>
      <c r="H4" s="16" t="s">
        <v>14</v>
      </c>
    </row>
    <row r="5" spans="1:8" x14ac:dyDescent="0.25">
      <c r="A5" s="58"/>
      <c r="B5" s="3" t="s">
        <v>4</v>
      </c>
      <c r="C5" s="9" t="s">
        <v>14</v>
      </c>
      <c r="D5" s="9" t="s">
        <v>14</v>
      </c>
      <c r="E5" s="15" t="s">
        <v>14</v>
      </c>
      <c r="F5" s="9" t="s">
        <v>14</v>
      </c>
      <c r="G5" s="15" t="s">
        <v>14</v>
      </c>
      <c r="H5" s="16" t="s">
        <v>14</v>
      </c>
    </row>
    <row r="6" spans="1:8" x14ac:dyDescent="0.25">
      <c r="A6" s="58"/>
      <c r="B6" s="3" t="s">
        <v>5</v>
      </c>
      <c r="C6" s="9">
        <v>3</v>
      </c>
      <c r="D6" s="9">
        <v>3</v>
      </c>
      <c r="E6" s="15">
        <v>1</v>
      </c>
      <c r="F6" s="9">
        <v>3</v>
      </c>
      <c r="G6" s="15">
        <v>1</v>
      </c>
      <c r="H6" s="16">
        <v>3.3333333333333335</v>
      </c>
    </row>
    <row r="7" spans="1:8" x14ac:dyDescent="0.25">
      <c r="A7" s="58" t="s">
        <v>8</v>
      </c>
      <c r="B7" s="3" t="s">
        <v>1</v>
      </c>
      <c r="C7" s="9" t="s">
        <v>14</v>
      </c>
      <c r="D7" s="9" t="s">
        <v>14</v>
      </c>
      <c r="E7" s="15" t="s">
        <v>14</v>
      </c>
      <c r="F7" s="9" t="s">
        <v>14</v>
      </c>
      <c r="G7" s="15" t="s">
        <v>14</v>
      </c>
      <c r="H7" s="16" t="s">
        <v>14</v>
      </c>
    </row>
    <row r="8" spans="1:8" x14ac:dyDescent="0.25">
      <c r="A8" s="58"/>
      <c r="B8" s="3" t="s">
        <v>2</v>
      </c>
      <c r="C8" s="9" t="s">
        <v>14</v>
      </c>
      <c r="D8" s="9" t="s">
        <v>14</v>
      </c>
      <c r="E8" s="15" t="s">
        <v>14</v>
      </c>
      <c r="F8" s="9" t="s">
        <v>14</v>
      </c>
      <c r="G8" s="15" t="s">
        <v>14</v>
      </c>
      <c r="H8" s="16" t="s">
        <v>14</v>
      </c>
    </row>
    <row r="9" spans="1:8" x14ac:dyDescent="0.25">
      <c r="A9" s="58"/>
      <c r="B9" s="3" t="s">
        <v>3</v>
      </c>
      <c r="C9" s="9" t="s">
        <v>14</v>
      </c>
      <c r="D9" s="9" t="s">
        <v>14</v>
      </c>
      <c r="E9" s="15" t="s">
        <v>14</v>
      </c>
      <c r="F9" s="9" t="s">
        <v>14</v>
      </c>
      <c r="G9" s="15" t="s">
        <v>14</v>
      </c>
      <c r="H9" s="16" t="s">
        <v>14</v>
      </c>
    </row>
    <row r="10" spans="1:8" x14ac:dyDescent="0.25">
      <c r="A10" s="58"/>
      <c r="B10" s="3" t="s">
        <v>4</v>
      </c>
      <c r="C10" s="9" t="s">
        <v>14</v>
      </c>
      <c r="D10" s="9" t="s">
        <v>14</v>
      </c>
      <c r="E10" s="15" t="s">
        <v>14</v>
      </c>
      <c r="F10" s="9" t="s">
        <v>14</v>
      </c>
      <c r="G10" s="15" t="s">
        <v>14</v>
      </c>
      <c r="H10" s="16" t="s">
        <v>14</v>
      </c>
    </row>
    <row r="11" spans="1:8" x14ac:dyDescent="0.25">
      <c r="A11" s="58"/>
      <c r="B11" s="3" t="s">
        <v>5</v>
      </c>
      <c r="C11" s="9">
        <v>22</v>
      </c>
      <c r="D11" s="9">
        <v>18</v>
      </c>
      <c r="E11" s="15">
        <v>0.81818181818181823</v>
      </c>
      <c r="F11" s="9">
        <v>17</v>
      </c>
      <c r="G11" s="15">
        <v>0.77272727272727271</v>
      </c>
      <c r="H11" s="16">
        <v>2.9055555555555554</v>
      </c>
    </row>
    <row r="12" spans="1:8" ht="30" x14ac:dyDescent="0.25">
      <c r="A12" s="30" t="s">
        <v>47</v>
      </c>
      <c r="B12" s="2" t="s">
        <v>37</v>
      </c>
      <c r="C12" s="14" t="s">
        <v>69</v>
      </c>
      <c r="D12" s="14" t="s">
        <v>70</v>
      </c>
      <c r="E12" s="14" t="s">
        <v>71</v>
      </c>
      <c r="F12" s="14" t="s">
        <v>72</v>
      </c>
      <c r="G12" s="14" t="s">
        <v>38</v>
      </c>
      <c r="H12" s="14" t="s">
        <v>73</v>
      </c>
    </row>
    <row r="13" spans="1:8" x14ac:dyDescent="0.25">
      <c r="A13" s="59" t="s">
        <v>48</v>
      </c>
      <c r="B13" s="3" t="s">
        <v>1</v>
      </c>
      <c r="C13" s="9" t="s">
        <v>14</v>
      </c>
      <c r="D13" s="9" t="s">
        <v>14</v>
      </c>
      <c r="E13" s="15" t="s">
        <v>14</v>
      </c>
      <c r="F13" s="9" t="s">
        <v>14</v>
      </c>
      <c r="G13" s="15" t="s">
        <v>14</v>
      </c>
      <c r="H13" s="16" t="s">
        <v>14</v>
      </c>
    </row>
    <row r="14" spans="1:8" x14ac:dyDescent="0.25">
      <c r="A14" s="60"/>
      <c r="B14" s="3" t="s">
        <v>2</v>
      </c>
      <c r="C14" s="9" t="s">
        <v>14</v>
      </c>
      <c r="D14" s="9" t="s">
        <v>14</v>
      </c>
      <c r="E14" s="15" t="s">
        <v>14</v>
      </c>
      <c r="F14" s="9" t="s">
        <v>14</v>
      </c>
      <c r="G14" s="15" t="s">
        <v>14</v>
      </c>
      <c r="H14" s="16" t="s">
        <v>14</v>
      </c>
    </row>
    <row r="15" spans="1:8" x14ac:dyDescent="0.25">
      <c r="A15" s="60"/>
      <c r="B15" s="3" t="s">
        <v>3</v>
      </c>
      <c r="C15" s="9" t="s">
        <v>14</v>
      </c>
      <c r="D15" s="9" t="s">
        <v>14</v>
      </c>
      <c r="E15" s="15" t="s">
        <v>14</v>
      </c>
      <c r="F15" s="9" t="s">
        <v>14</v>
      </c>
      <c r="G15" s="15" t="s">
        <v>14</v>
      </c>
      <c r="H15" s="16" t="s">
        <v>14</v>
      </c>
    </row>
    <row r="16" spans="1:8" x14ac:dyDescent="0.25">
      <c r="A16" s="60"/>
      <c r="B16" s="3" t="s">
        <v>4</v>
      </c>
      <c r="C16" s="9" t="s">
        <v>14</v>
      </c>
      <c r="D16" s="9" t="s">
        <v>14</v>
      </c>
      <c r="E16" s="15" t="s">
        <v>14</v>
      </c>
      <c r="F16" s="9" t="s">
        <v>14</v>
      </c>
      <c r="G16" s="15" t="s">
        <v>14</v>
      </c>
      <c r="H16" s="16" t="s">
        <v>14</v>
      </c>
    </row>
    <row r="17" spans="1:8" x14ac:dyDescent="0.25">
      <c r="A17" s="61"/>
      <c r="B17" s="3" t="s">
        <v>5</v>
      </c>
      <c r="C17" s="9" t="s">
        <v>14</v>
      </c>
      <c r="D17" s="9" t="s">
        <v>14</v>
      </c>
      <c r="E17" s="15" t="s">
        <v>14</v>
      </c>
      <c r="F17" s="9" t="s">
        <v>14</v>
      </c>
      <c r="G17" s="15" t="s">
        <v>14</v>
      </c>
      <c r="H17" s="16" t="s">
        <v>14</v>
      </c>
    </row>
    <row r="18" spans="1:8" x14ac:dyDescent="0.25">
      <c r="A18" s="62" t="s">
        <v>49</v>
      </c>
      <c r="B18" s="3" t="s">
        <v>1</v>
      </c>
      <c r="C18" s="17" t="s">
        <v>14</v>
      </c>
      <c r="D18" s="17" t="s">
        <v>14</v>
      </c>
      <c r="E18" s="15" t="s">
        <v>14</v>
      </c>
      <c r="F18" s="17" t="s">
        <v>14</v>
      </c>
      <c r="G18" s="15" t="s">
        <v>14</v>
      </c>
      <c r="H18" s="18" t="s">
        <v>14</v>
      </c>
    </row>
    <row r="19" spans="1:8" x14ac:dyDescent="0.25">
      <c r="A19" s="62"/>
      <c r="B19" s="3" t="s">
        <v>2</v>
      </c>
      <c r="C19" s="9" t="s">
        <v>14</v>
      </c>
      <c r="D19" s="9" t="s">
        <v>14</v>
      </c>
      <c r="E19" s="15" t="s">
        <v>14</v>
      </c>
      <c r="F19" s="9" t="s">
        <v>14</v>
      </c>
      <c r="G19" s="15" t="s">
        <v>14</v>
      </c>
      <c r="H19" s="16" t="s">
        <v>14</v>
      </c>
    </row>
    <row r="20" spans="1:8" x14ac:dyDescent="0.25">
      <c r="A20" s="62"/>
      <c r="B20" s="3" t="s">
        <v>3</v>
      </c>
      <c r="C20" s="17" t="s">
        <v>14</v>
      </c>
      <c r="D20" s="17" t="s">
        <v>14</v>
      </c>
      <c r="E20" s="15" t="s">
        <v>14</v>
      </c>
      <c r="F20" s="17" t="s">
        <v>14</v>
      </c>
      <c r="G20" s="15" t="s">
        <v>14</v>
      </c>
      <c r="H20" s="18" t="s">
        <v>14</v>
      </c>
    </row>
    <row r="21" spans="1:8" x14ac:dyDescent="0.25">
      <c r="A21" s="62"/>
      <c r="B21" s="3" t="s">
        <v>4</v>
      </c>
      <c r="C21" s="9" t="s">
        <v>14</v>
      </c>
      <c r="D21" s="9" t="s">
        <v>14</v>
      </c>
      <c r="E21" s="15" t="s">
        <v>14</v>
      </c>
      <c r="F21" s="9" t="s">
        <v>14</v>
      </c>
      <c r="G21" s="15" t="s">
        <v>14</v>
      </c>
      <c r="H21" s="16" t="s">
        <v>14</v>
      </c>
    </row>
    <row r="22" spans="1:8" x14ac:dyDescent="0.25">
      <c r="A22" s="62"/>
      <c r="B22" s="3" t="s">
        <v>5</v>
      </c>
      <c r="C22" s="9" t="s">
        <v>14</v>
      </c>
      <c r="D22" s="9" t="s">
        <v>14</v>
      </c>
      <c r="E22" s="15" t="s">
        <v>14</v>
      </c>
      <c r="F22" s="9" t="s">
        <v>14</v>
      </c>
      <c r="G22" s="15" t="s">
        <v>14</v>
      </c>
      <c r="H22" s="16" t="s">
        <v>14</v>
      </c>
    </row>
    <row r="23" spans="1:8" x14ac:dyDescent="0.25">
      <c r="A23" s="58" t="s">
        <v>15</v>
      </c>
      <c r="B23" s="3" t="s">
        <v>1</v>
      </c>
      <c r="C23" s="9" t="s">
        <v>14</v>
      </c>
      <c r="D23" s="9" t="s">
        <v>14</v>
      </c>
      <c r="E23" s="15" t="s">
        <v>14</v>
      </c>
      <c r="F23" s="9" t="s">
        <v>14</v>
      </c>
      <c r="G23" s="15" t="s">
        <v>14</v>
      </c>
      <c r="H23" s="16" t="s">
        <v>14</v>
      </c>
    </row>
    <row r="24" spans="1:8" x14ac:dyDescent="0.25">
      <c r="A24" s="58"/>
      <c r="B24" s="3" t="s">
        <v>2</v>
      </c>
      <c r="C24" s="9" t="s">
        <v>14</v>
      </c>
      <c r="D24" s="9" t="s">
        <v>14</v>
      </c>
      <c r="E24" s="15" t="s">
        <v>14</v>
      </c>
      <c r="F24" s="9" t="s">
        <v>14</v>
      </c>
      <c r="G24" s="15" t="s">
        <v>14</v>
      </c>
      <c r="H24" s="16" t="s">
        <v>14</v>
      </c>
    </row>
    <row r="25" spans="1:8" x14ac:dyDescent="0.25">
      <c r="A25" s="58"/>
      <c r="B25" s="3" t="s">
        <v>3</v>
      </c>
      <c r="C25" s="17" t="s">
        <v>14</v>
      </c>
      <c r="D25" s="17" t="s">
        <v>14</v>
      </c>
      <c r="E25" s="15" t="s">
        <v>14</v>
      </c>
      <c r="F25" s="17" t="s">
        <v>14</v>
      </c>
      <c r="G25" s="15" t="s">
        <v>14</v>
      </c>
      <c r="H25" s="18" t="s">
        <v>14</v>
      </c>
    </row>
    <row r="26" spans="1:8" x14ac:dyDescent="0.25">
      <c r="A26" s="58"/>
      <c r="B26" s="3" t="s">
        <v>4</v>
      </c>
      <c r="C26" s="9" t="s">
        <v>14</v>
      </c>
      <c r="D26" s="9" t="s">
        <v>14</v>
      </c>
      <c r="E26" s="15" t="s">
        <v>14</v>
      </c>
      <c r="F26" s="9" t="s">
        <v>14</v>
      </c>
      <c r="G26" s="15" t="s">
        <v>14</v>
      </c>
      <c r="H26" s="16" t="s">
        <v>14</v>
      </c>
    </row>
    <row r="27" spans="1:8" x14ac:dyDescent="0.25">
      <c r="A27" s="58"/>
      <c r="B27" s="3" t="s">
        <v>5</v>
      </c>
      <c r="C27" s="9">
        <v>1</v>
      </c>
      <c r="D27" s="9">
        <v>1</v>
      </c>
      <c r="E27" s="15">
        <v>1</v>
      </c>
      <c r="F27" s="9">
        <v>1</v>
      </c>
      <c r="G27" s="15">
        <v>1</v>
      </c>
      <c r="H27" s="16">
        <v>2.2999999999999998</v>
      </c>
    </row>
    <row r="28" spans="1:8" x14ac:dyDescent="0.25">
      <c r="A28" s="58" t="s">
        <v>16</v>
      </c>
      <c r="B28" s="3" t="s">
        <v>1</v>
      </c>
      <c r="C28" s="9" t="s">
        <v>14</v>
      </c>
      <c r="D28" s="9" t="s">
        <v>14</v>
      </c>
      <c r="E28" s="15" t="s">
        <v>14</v>
      </c>
      <c r="F28" s="9" t="s">
        <v>14</v>
      </c>
      <c r="G28" s="15" t="s">
        <v>14</v>
      </c>
      <c r="H28" s="16" t="s">
        <v>14</v>
      </c>
    </row>
    <row r="29" spans="1:8" x14ac:dyDescent="0.25">
      <c r="A29" s="58"/>
      <c r="B29" s="3" t="s">
        <v>2</v>
      </c>
      <c r="C29" s="9" t="s">
        <v>14</v>
      </c>
      <c r="D29" s="9" t="s">
        <v>14</v>
      </c>
      <c r="E29" s="15" t="s">
        <v>14</v>
      </c>
      <c r="F29" s="9" t="s">
        <v>14</v>
      </c>
      <c r="G29" s="15" t="s">
        <v>14</v>
      </c>
      <c r="H29" s="16" t="s">
        <v>14</v>
      </c>
    </row>
    <row r="30" spans="1:8" x14ac:dyDescent="0.25">
      <c r="A30" s="58"/>
      <c r="B30" s="3" t="s">
        <v>3</v>
      </c>
      <c r="C30" s="9" t="s">
        <v>14</v>
      </c>
      <c r="D30" s="9" t="s">
        <v>14</v>
      </c>
      <c r="E30" s="15" t="s">
        <v>14</v>
      </c>
      <c r="F30" s="9" t="s">
        <v>14</v>
      </c>
      <c r="G30" s="15" t="s">
        <v>14</v>
      </c>
      <c r="H30" s="16" t="s">
        <v>14</v>
      </c>
    </row>
    <row r="31" spans="1:8" x14ac:dyDescent="0.25">
      <c r="A31" s="58"/>
      <c r="B31" s="3" t="s">
        <v>4</v>
      </c>
      <c r="C31" s="9" t="s">
        <v>14</v>
      </c>
      <c r="D31" s="9" t="s">
        <v>14</v>
      </c>
      <c r="E31" s="15" t="s">
        <v>14</v>
      </c>
      <c r="F31" s="9" t="s">
        <v>14</v>
      </c>
      <c r="G31" s="15" t="s">
        <v>14</v>
      </c>
      <c r="H31" s="16" t="s">
        <v>14</v>
      </c>
    </row>
    <row r="32" spans="1:8" x14ac:dyDescent="0.25">
      <c r="A32" s="58"/>
      <c r="B32" s="3" t="s">
        <v>5</v>
      </c>
      <c r="C32" s="9" t="s">
        <v>14</v>
      </c>
      <c r="D32" s="9" t="s">
        <v>14</v>
      </c>
      <c r="E32" s="15" t="s">
        <v>14</v>
      </c>
      <c r="F32" s="9" t="s">
        <v>14</v>
      </c>
      <c r="G32" s="15" t="s">
        <v>14</v>
      </c>
      <c r="H32" s="16" t="s">
        <v>14</v>
      </c>
    </row>
    <row r="33" spans="1:8" x14ac:dyDescent="0.25">
      <c r="A33" s="58" t="s">
        <v>17</v>
      </c>
      <c r="B33" s="3" t="s">
        <v>1</v>
      </c>
      <c r="C33" s="9" t="s">
        <v>14</v>
      </c>
      <c r="D33" s="9" t="s">
        <v>14</v>
      </c>
      <c r="E33" s="15" t="s">
        <v>14</v>
      </c>
      <c r="F33" s="9" t="s">
        <v>14</v>
      </c>
      <c r="G33" s="15" t="s">
        <v>14</v>
      </c>
      <c r="H33" s="16" t="s">
        <v>14</v>
      </c>
    </row>
    <row r="34" spans="1:8" x14ac:dyDescent="0.25">
      <c r="A34" s="58"/>
      <c r="B34" s="3" t="s">
        <v>2</v>
      </c>
      <c r="C34" s="9" t="s">
        <v>14</v>
      </c>
      <c r="D34" s="9" t="s">
        <v>14</v>
      </c>
      <c r="E34" s="15" t="s">
        <v>14</v>
      </c>
      <c r="F34" s="9" t="s">
        <v>14</v>
      </c>
      <c r="G34" s="15" t="s">
        <v>14</v>
      </c>
      <c r="H34" s="16" t="s">
        <v>14</v>
      </c>
    </row>
    <row r="35" spans="1:8" x14ac:dyDescent="0.25">
      <c r="A35" s="58"/>
      <c r="B35" s="3" t="s">
        <v>3</v>
      </c>
      <c r="C35" s="9" t="s">
        <v>14</v>
      </c>
      <c r="D35" s="9" t="s">
        <v>14</v>
      </c>
      <c r="E35" s="15" t="s">
        <v>14</v>
      </c>
      <c r="F35" s="9" t="s">
        <v>14</v>
      </c>
      <c r="G35" s="15" t="s">
        <v>14</v>
      </c>
      <c r="H35" s="16" t="s">
        <v>14</v>
      </c>
    </row>
    <row r="36" spans="1:8" x14ac:dyDescent="0.25">
      <c r="A36" s="58"/>
      <c r="B36" s="3" t="s">
        <v>4</v>
      </c>
      <c r="C36" s="9" t="s">
        <v>14</v>
      </c>
      <c r="D36" s="9" t="s">
        <v>14</v>
      </c>
      <c r="E36" s="15" t="s">
        <v>14</v>
      </c>
      <c r="F36" s="9" t="s">
        <v>14</v>
      </c>
      <c r="G36" s="15" t="s">
        <v>14</v>
      </c>
      <c r="H36" s="16" t="s">
        <v>14</v>
      </c>
    </row>
    <row r="37" spans="1:8" x14ac:dyDescent="0.25">
      <c r="A37" s="58"/>
      <c r="B37" s="3" t="s">
        <v>5</v>
      </c>
      <c r="C37" s="9">
        <v>7</v>
      </c>
      <c r="D37" s="9">
        <v>4</v>
      </c>
      <c r="E37" s="15">
        <v>0.5714285714285714</v>
      </c>
      <c r="F37" s="9">
        <v>3</v>
      </c>
      <c r="G37" s="15">
        <v>0.42857142857142855</v>
      </c>
      <c r="H37" s="16">
        <v>2.5</v>
      </c>
    </row>
    <row r="38" spans="1:8" x14ac:dyDescent="0.25">
      <c r="A38" s="58" t="s">
        <v>18</v>
      </c>
      <c r="B38" s="3" t="s">
        <v>1</v>
      </c>
      <c r="C38" s="9" t="s">
        <v>14</v>
      </c>
      <c r="D38" s="9" t="s">
        <v>14</v>
      </c>
      <c r="E38" s="15" t="s">
        <v>14</v>
      </c>
      <c r="F38" s="9" t="s">
        <v>14</v>
      </c>
      <c r="G38" s="15" t="s">
        <v>14</v>
      </c>
      <c r="H38" s="16" t="s">
        <v>14</v>
      </c>
    </row>
    <row r="39" spans="1:8" x14ac:dyDescent="0.25">
      <c r="A39" s="58"/>
      <c r="B39" s="3" t="s">
        <v>2</v>
      </c>
      <c r="C39" s="9" t="s">
        <v>14</v>
      </c>
      <c r="D39" s="9" t="s">
        <v>14</v>
      </c>
      <c r="E39" s="15" t="s">
        <v>14</v>
      </c>
      <c r="F39" s="9" t="s">
        <v>14</v>
      </c>
      <c r="G39" s="15" t="s">
        <v>14</v>
      </c>
      <c r="H39" s="16" t="s">
        <v>14</v>
      </c>
    </row>
    <row r="40" spans="1:8" x14ac:dyDescent="0.25">
      <c r="A40" s="58"/>
      <c r="B40" s="3" t="s">
        <v>3</v>
      </c>
      <c r="C40" s="9" t="s">
        <v>14</v>
      </c>
      <c r="D40" s="9" t="s">
        <v>14</v>
      </c>
      <c r="E40" s="15" t="s">
        <v>14</v>
      </c>
      <c r="F40" s="9" t="s">
        <v>14</v>
      </c>
      <c r="G40" s="15" t="s">
        <v>14</v>
      </c>
      <c r="H40" s="16" t="s">
        <v>14</v>
      </c>
    </row>
    <row r="41" spans="1:8" x14ac:dyDescent="0.25">
      <c r="A41" s="58"/>
      <c r="B41" s="3" t="s">
        <v>4</v>
      </c>
      <c r="C41" s="9" t="s">
        <v>14</v>
      </c>
      <c r="D41" s="9" t="s">
        <v>14</v>
      </c>
      <c r="E41" s="15" t="s">
        <v>14</v>
      </c>
      <c r="F41" s="9" t="s">
        <v>14</v>
      </c>
      <c r="G41" s="15" t="s">
        <v>14</v>
      </c>
      <c r="H41" s="16" t="s">
        <v>14</v>
      </c>
    </row>
    <row r="42" spans="1:8" x14ac:dyDescent="0.25">
      <c r="A42" s="58"/>
      <c r="B42" s="3" t="s">
        <v>5</v>
      </c>
      <c r="C42" s="9">
        <v>1</v>
      </c>
      <c r="D42" s="9">
        <v>1</v>
      </c>
      <c r="E42" s="15">
        <v>1</v>
      </c>
      <c r="F42" s="9">
        <v>1</v>
      </c>
      <c r="G42" s="15">
        <v>1</v>
      </c>
      <c r="H42" s="16">
        <v>2</v>
      </c>
    </row>
    <row r="43" spans="1:8" x14ac:dyDescent="0.25">
      <c r="A43" s="62" t="s">
        <v>50</v>
      </c>
      <c r="B43" s="3" t="s">
        <v>1</v>
      </c>
      <c r="C43" s="9" t="s">
        <v>14</v>
      </c>
      <c r="D43" s="9" t="s">
        <v>14</v>
      </c>
      <c r="E43" s="15" t="s">
        <v>14</v>
      </c>
      <c r="F43" s="9" t="s">
        <v>14</v>
      </c>
      <c r="G43" s="15" t="s">
        <v>14</v>
      </c>
      <c r="H43" s="16" t="s">
        <v>14</v>
      </c>
    </row>
    <row r="44" spans="1:8" x14ac:dyDescent="0.25">
      <c r="A44" s="62"/>
      <c r="B44" s="3" t="s">
        <v>2</v>
      </c>
      <c r="C44" s="9" t="s">
        <v>14</v>
      </c>
      <c r="D44" s="9" t="s">
        <v>14</v>
      </c>
      <c r="E44" s="15" t="s">
        <v>14</v>
      </c>
      <c r="F44" s="9" t="s">
        <v>14</v>
      </c>
      <c r="G44" s="15" t="s">
        <v>14</v>
      </c>
      <c r="H44" s="16" t="s">
        <v>14</v>
      </c>
    </row>
    <row r="45" spans="1:8" x14ac:dyDescent="0.25">
      <c r="A45" s="62"/>
      <c r="B45" s="3" t="s">
        <v>3</v>
      </c>
      <c r="C45" s="9" t="s">
        <v>14</v>
      </c>
      <c r="D45" s="9" t="s">
        <v>14</v>
      </c>
      <c r="E45" s="15" t="s">
        <v>14</v>
      </c>
      <c r="F45" s="9" t="s">
        <v>14</v>
      </c>
      <c r="G45" s="15" t="s">
        <v>14</v>
      </c>
      <c r="H45" s="16" t="s">
        <v>14</v>
      </c>
    </row>
    <row r="46" spans="1:8" x14ac:dyDescent="0.25">
      <c r="A46" s="62"/>
      <c r="B46" s="3" t="s">
        <v>4</v>
      </c>
      <c r="C46" s="9" t="s">
        <v>14</v>
      </c>
      <c r="D46" s="9" t="s">
        <v>14</v>
      </c>
      <c r="E46" s="15" t="s">
        <v>14</v>
      </c>
      <c r="F46" s="9" t="s">
        <v>14</v>
      </c>
      <c r="G46" s="15" t="s">
        <v>14</v>
      </c>
      <c r="H46" s="16" t="s">
        <v>14</v>
      </c>
    </row>
    <row r="47" spans="1:8" x14ac:dyDescent="0.25">
      <c r="A47" s="62"/>
      <c r="B47" s="3" t="s">
        <v>5</v>
      </c>
      <c r="C47" s="9">
        <v>15</v>
      </c>
      <c r="D47" s="9">
        <v>14</v>
      </c>
      <c r="E47" s="15">
        <v>0.93333333333333335</v>
      </c>
      <c r="F47" s="9">
        <v>14</v>
      </c>
      <c r="G47" s="15">
        <v>0.93333333333333335</v>
      </c>
      <c r="H47" s="16">
        <v>3.1428571428571428</v>
      </c>
    </row>
    <row r="48" spans="1:8" x14ac:dyDescent="0.25">
      <c r="A48" s="62" t="s">
        <v>51</v>
      </c>
      <c r="B48" s="3" t="s">
        <v>1</v>
      </c>
      <c r="C48" s="9" t="s">
        <v>14</v>
      </c>
      <c r="D48" s="9" t="s">
        <v>14</v>
      </c>
      <c r="E48" s="15" t="s">
        <v>14</v>
      </c>
      <c r="F48" s="9" t="s">
        <v>14</v>
      </c>
      <c r="G48" s="15" t="s">
        <v>14</v>
      </c>
      <c r="H48" s="16" t="s">
        <v>14</v>
      </c>
    </row>
    <row r="49" spans="1:8" x14ac:dyDescent="0.25">
      <c r="A49" s="62"/>
      <c r="B49" s="3" t="s">
        <v>2</v>
      </c>
      <c r="C49" s="9" t="s">
        <v>14</v>
      </c>
      <c r="D49" s="9" t="s">
        <v>14</v>
      </c>
      <c r="E49" s="15" t="s">
        <v>14</v>
      </c>
      <c r="F49" s="9" t="s">
        <v>14</v>
      </c>
      <c r="G49" s="15" t="s">
        <v>14</v>
      </c>
      <c r="H49" s="16" t="s">
        <v>14</v>
      </c>
    </row>
    <row r="50" spans="1:8" x14ac:dyDescent="0.25">
      <c r="A50" s="62"/>
      <c r="B50" s="3" t="s">
        <v>3</v>
      </c>
      <c r="C50" s="9" t="s">
        <v>14</v>
      </c>
      <c r="D50" s="9" t="s">
        <v>14</v>
      </c>
      <c r="E50" s="15" t="s">
        <v>14</v>
      </c>
      <c r="F50" s="9" t="s">
        <v>14</v>
      </c>
      <c r="G50" s="15" t="s">
        <v>14</v>
      </c>
      <c r="H50" s="16" t="s">
        <v>14</v>
      </c>
    </row>
    <row r="51" spans="1:8" x14ac:dyDescent="0.25">
      <c r="A51" s="62"/>
      <c r="B51" s="3" t="s">
        <v>4</v>
      </c>
      <c r="C51" s="9" t="s">
        <v>14</v>
      </c>
      <c r="D51" s="9" t="s">
        <v>14</v>
      </c>
      <c r="E51" s="15" t="s">
        <v>14</v>
      </c>
      <c r="F51" s="9" t="s">
        <v>14</v>
      </c>
      <c r="G51" s="15" t="s">
        <v>14</v>
      </c>
      <c r="H51" s="16" t="s">
        <v>14</v>
      </c>
    </row>
    <row r="52" spans="1:8" x14ac:dyDescent="0.25">
      <c r="A52" s="62"/>
      <c r="B52" s="3" t="s">
        <v>5</v>
      </c>
      <c r="C52" s="9">
        <v>1</v>
      </c>
      <c r="D52" s="9">
        <v>1</v>
      </c>
      <c r="E52" s="15">
        <v>1</v>
      </c>
      <c r="F52" s="9">
        <v>1</v>
      </c>
      <c r="G52" s="15">
        <v>1</v>
      </c>
      <c r="H52" s="16">
        <v>4</v>
      </c>
    </row>
    <row r="53" spans="1:8" x14ac:dyDescent="0.25">
      <c r="A53" s="62" t="s">
        <v>52</v>
      </c>
      <c r="B53" s="3" t="s">
        <v>1</v>
      </c>
      <c r="C53" s="9" t="s">
        <v>14</v>
      </c>
      <c r="D53" s="9" t="s">
        <v>14</v>
      </c>
      <c r="E53" s="15" t="s">
        <v>14</v>
      </c>
      <c r="F53" s="9" t="s">
        <v>14</v>
      </c>
      <c r="G53" s="15" t="s">
        <v>14</v>
      </c>
      <c r="H53" s="16" t="s">
        <v>14</v>
      </c>
    </row>
    <row r="54" spans="1:8" x14ac:dyDescent="0.25">
      <c r="A54" s="62"/>
      <c r="B54" s="3" t="s">
        <v>2</v>
      </c>
      <c r="C54" s="9" t="s">
        <v>14</v>
      </c>
      <c r="D54" s="9" t="s">
        <v>14</v>
      </c>
      <c r="E54" s="15" t="s">
        <v>14</v>
      </c>
      <c r="F54" s="9" t="s">
        <v>14</v>
      </c>
      <c r="G54" s="15" t="s">
        <v>14</v>
      </c>
      <c r="H54" s="16" t="s">
        <v>14</v>
      </c>
    </row>
    <row r="55" spans="1:8" x14ac:dyDescent="0.25">
      <c r="A55" s="62"/>
      <c r="B55" s="3" t="s">
        <v>3</v>
      </c>
      <c r="C55" s="9" t="s">
        <v>14</v>
      </c>
      <c r="D55" s="9" t="s">
        <v>14</v>
      </c>
      <c r="E55" s="15" t="s">
        <v>14</v>
      </c>
      <c r="F55" s="9" t="s">
        <v>14</v>
      </c>
      <c r="G55" s="15" t="s">
        <v>14</v>
      </c>
      <c r="H55" s="16" t="s">
        <v>14</v>
      </c>
    </row>
    <row r="56" spans="1:8" x14ac:dyDescent="0.25">
      <c r="A56" s="62"/>
      <c r="B56" s="3" t="s">
        <v>4</v>
      </c>
      <c r="C56" s="9" t="s">
        <v>14</v>
      </c>
      <c r="D56" s="9" t="s">
        <v>14</v>
      </c>
      <c r="E56" s="15" t="s">
        <v>14</v>
      </c>
      <c r="F56" s="9" t="s">
        <v>14</v>
      </c>
      <c r="G56" s="15" t="s">
        <v>14</v>
      </c>
      <c r="H56" s="16" t="s">
        <v>14</v>
      </c>
    </row>
    <row r="57" spans="1:8" x14ac:dyDescent="0.25">
      <c r="A57" s="62"/>
      <c r="B57" s="3" t="s">
        <v>5</v>
      </c>
      <c r="C57" s="9" t="s">
        <v>14</v>
      </c>
      <c r="D57" s="9" t="s">
        <v>14</v>
      </c>
      <c r="E57" s="15" t="s">
        <v>14</v>
      </c>
      <c r="F57" s="9" t="s">
        <v>14</v>
      </c>
      <c r="G57" s="15" t="s">
        <v>14</v>
      </c>
      <c r="H57" s="16" t="s">
        <v>14</v>
      </c>
    </row>
  </sheetData>
  <mergeCells count="11">
    <mergeCell ref="A33:A37"/>
    <mergeCell ref="A38:A42"/>
    <mergeCell ref="A43:A47"/>
    <mergeCell ref="A48:A52"/>
    <mergeCell ref="A53:A57"/>
    <mergeCell ref="A28:A32"/>
    <mergeCell ref="A2:A6"/>
    <mergeCell ref="A7:A11"/>
    <mergeCell ref="A13:A17"/>
    <mergeCell ref="A18:A22"/>
    <mergeCell ref="A23:A27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A4" sqref="A1:XFD4"/>
    </sheetView>
  </sheetViews>
  <sheetFormatPr defaultRowHeight="15" x14ac:dyDescent="0.25"/>
  <cols>
    <col min="1" max="1" width="23.28515625" customWidth="1"/>
  </cols>
  <sheetData>
    <row r="1" spans="1:6" x14ac:dyDescent="0.25">
      <c r="A1" s="63" t="s">
        <v>41</v>
      </c>
      <c r="B1" s="64"/>
      <c r="C1" s="64"/>
      <c r="D1" s="64"/>
      <c r="E1" s="64"/>
      <c r="F1" s="64"/>
    </row>
    <row r="2" spans="1:6" x14ac:dyDescent="0.25">
      <c r="A2" s="65" t="s">
        <v>74</v>
      </c>
      <c r="B2" s="53" t="s">
        <v>75</v>
      </c>
      <c r="C2" s="53"/>
      <c r="D2" s="53"/>
      <c r="E2" s="53"/>
      <c r="F2" s="53"/>
    </row>
    <row r="3" spans="1:6" x14ac:dyDescent="0.25">
      <c r="A3" s="65"/>
      <c r="B3" s="5" t="s">
        <v>63</v>
      </c>
      <c r="C3" s="5" t="s">
        <v>64</v>
      </c>
      <c r="D3" s="5" t="s">
        <v>65</v>
      </c>
      <c r="E3" s="5" t="s">
        <v>66</v>
      </c>
      <c r="F3" s="5" t="s">
        <v>67</v>
      </c>
    </row>
    <row r="4" spans="1:6" x14ac:dyDescent="0.25">
      <c r="A4" s="28" t="s">
        <v>76</v>
      </c>
      <c r="B4" s="29" t="s">
        <v>14</v>
      </c>
      <c r="C4" s="29" t="s">
        <v>14</v>
      </c>
      <c r="D4" s="29" t="s">
        <v>14</v>
      </c>
      <c r="E4" s="29" t="s">
        <v>14</v>
      </c>
      <c r="F4" s="29" t="s">
        <v>14</v>
      </c>
    </row>
    <row r="5" spans="1:6" x14ac:dyDescent="0.25">
      <c r="A5" s="28" t="s">
        <v>68</v>
      </c>
      <c r="B5" s="1">
        <v>1</v>
      </c>
      <c r="C5" s="1">
        <v>1</v>
      </c>
      <c r="D5" s="1">
        <v>1</v>
      </c>
      <c r="E5" s="1">
        <v>1</v>
      </c>
      <c r="F5" s="1">
        <v>4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sqref="A1:A1048576"/>
    </sheetView>
  </sheetViews>
  <sheetFormatPr defaultRowHeight="15" x14ac:dyDescent="0.25"/>
  <cols>
    <col min="1" max="1" width="15.42578125" style="27" customWidth="1"/>
    <col min="2" max="11" width="11.7109375" style="13" customWidth="1"/>
  </cols>
  <sheetData>
    <row r="1" spans="1:11" ht="45" x14ac:dyDescent="0.25">
      <c r="A1" s="25" t="s">
        <v>37</v>
      </c>
      <c r="B1" s="14" t="s">
        <v>53</v>
      </c>
      <c r="C1" s="14" t="s">
        <v>54</v>
      </c>
      <c r="D1" s="14" t="s">
        <v>55</v>
      </c>
      <c r="E1" s="14" t="s">
        <v>56</v>
      </c>
      <c r="F1" s="14" t="s">
        <v>57</v>
      </c>
      <c r="G1" s="14" t="s">
        <v>58</v>
      </c>
      <c r="H1" s="14" t="s">
        <v>59</v>
      </c>
      <c r="I1" s="14" t="s">
        <v>60</v>
      </c>
      <c r="J1" s="14" t="s">
        <v>61</v>
      </c>
      <c r="K1" s="14" t="s">
        <v>62</v>
      </c>
    </row>
    <row r="2" spans="1:11" x14ac:dyDescent="0.25">
      <c r="A2" s="26" t="s">
        <v>1</v>
      </c>
      <c r="B2" s="19" t="s">
        <v>14</v>
      </c>
      <c r="C2" s="20" t="s">
        <v>14</v>
      </c>
      <c r="D2" s="21" t="s">
        <v>14</v>
      </c>
      <c r="E2" s="20" t="s">
        <v>14</v>
      </c>
      <c r="F2" s="20" t="s">
        <v>14</v>
      </c>
      <c r="G2" s="22" t="s">
        <v>14</v>
      </c>
      <c r="H2" s="21" t="s">
        <v>14</v>
      </c>
      <c r="I2" s="19" t="s">
        <v>14</v>
      </c>
      <c r="J2" s="19" t="s">
        <v>14</v>
      </c>
      <c r="K2" s="23" t="s">
        <v>14</v>
      </c>
    </row>
    <row r="3" spans="1:11" x14ac:dyDescent="0.25">
      <c r="A3" s="26" t="s">
        <v>2</v>
      </c>
      <c r="B3" s="19" t="s">
        <v>14</v>
      </c>
      <c r="C3" s="20" t="s">
        <v>14</v>
      </c>
      <c r="D3" s="21" t="s">
        <v>14</v>
      </c>
      <c r="E3" s="20" t="s">
        <v>14</v>
      </c>
      <c r="F3" s="20" t="s">
        <v>14</v>
      </c>
      <c r="G3" s="22" t="s">
        <v>14</v>
      </c>
      <c r="H3" s="21" t="s">
        <v>14</v>
      </c>
      <c r="I3" s="19" t="s">
        <v>14</v>
      </c>
      <c r="J3" s="19" t="s">
        <v>14</v>
      </c>
      <c r="K3" s="23" t="s">
        <v>14</v>
      </c>
    </row>
    <row r="4" spans="1:11" x14ac:dyDescent="0.25">
      <c r="A4" s="26" t="s">
        <v>3</v>
      </c>
      <c r="B4" s="19" t="s">
        <v>14</v>
      </c>
      <c r="C4" s="20" t="s">
        <v>14</v>
      </c>
      <c r="D4" s="21" t="s">
        <v>14</v>
      </c>
      <c r="E4" s="20" t="s">
        <v>14</v>
      </c>
      <c r="F4" s="20" t="s">
        <v>14</v>
      </c>
      <c r="G4" s="22" t="s">
        <v>14</v>
      </c>
      <c r="H4" s="21" t="s">
        <v>14</v>
      </c>
      <c r="I4" s="19" t="s">
        <v>14</v>
      </c>
      <c r="J4" s="19" t="s">
        <v>14</v>
      </c>
      <c r="K4" s="23" t="s">
        <v>14</v>
      </c>
    </row>
    <row r="5" spans="1:11" x14ac:dyDescent="0.25">
      <c r="A5" s="26" t="s">
        <v>4</v>
      </c>
      <c r="B5" s="19" t="s">
        <v>14</v>
      </c>
      <c r="C5" s="22" t="s">
        <v>14</v>
      </c>
      <c r="D5" s="24" t="s">
        <v>14</v>
      </c>
      <c r="E5" s="22" t="s">
        <v>14</v>
      </c>
      <c r="F5" s="22" t="s">
        <v>14</v>
      </c>
      <c r="G5" s="22" t="s">
        <v>14</v>
      </c>
      <c r="H5" s="24" t="s">
        <v>14</v>
      </c>
      <c r="I5" s="19" t="s">
        <v>14</v>
      </c>
      <c r="J5" s="19" t="s">
        <v>14</v>
      </c>
      <c r="K5" s="23" t="s">
        <v>14</v>
      </c>
    </row>
    <row r="6" spans="1:11" x14ac:dyDescent="0.25">
      <c r="A6" s="26" t="s">
        <v>5</v>
      </c>
      <c r="B6" s="19">
        <v>2</v>
      </c>
      <c r="C6" s="20">
        <v>205.699983</v>
      </c>
      <c r="D6" s="21">
        <v>324.80654192325915</v>
      </c>
      <c r="E6" s="20">
        <v>6.8566661</v>
      </c>
      <c r="F6" s="20">
        <v>0.63329999999999997</v>
      </c>
      <c r="G6" s="22">
        <v>0.63329999999999997</v>
      </c>
      <c r="H6" s="21">
        <v>10.826884730775305</v>
      </c>
      <c r="I6" s="19">
        <v>34</v>
      </c>
      <c r="J6" s="19">
        <v>96</v>
      </c>
      <c r="K6" s="23">
        <v>0.35416666666666669</v>
      </c>
    </row>
  </sheetData>
  <printOptions horizontalCentered="1"/>
  <pageMargins left="0.7" right="0.7" top="0.75" bottom="0.75" header="0.3" footer="0.3"/>
  <pageSetup scale="92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Windows User</cp:lastModifiedBy>
  <cp:lastPrinted>2017-09-26T23:22:45Z</cp:lastPrinted>
  <dcterms:created xsi:type="dcterms:W3CDTF">2017-09-05T23:06:10Z</dcterms:created>
  <dcterms:modified xsi:type="dcterms:W3CDTF">2018-01-29T17:49:01Z</dcterms:modified>
</cp:coreProperties>
</file>